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9440" windowHeight="7170"/>
  </bookViews>
  <sheets>
    <sheet name="PHC (below Block level)" sheetId="1" r:id="rId1"/>
    <sheet name="CHC (or Block level facility)" sheetId="2" r:id="rId2"/>
    <sheet name="SDH-DH (above Block level)" sheetId="3" r:id="rId3"/>
  </sheets>
  <definedNames>
    <definedName name="_xlnm._FilterDatabase" localSheetId="1" hidden="1">'CHC (or Block level facility)'!$A$4:$AX$5</definedName>
    <definedName name="_xlnm._FilterDatabase" localSheetId="0" hidden="1">'PHC (below Block level)'!$A$4:$AC$127</definedName>
    <definedName name="_xlnm._FilterDatabase" localSheetId="2" hidden="1">'SDH-DH (above Block level)'!$A$4:$AX$5</definedName>
  </definedNames>
  <calcPr calcId="162913"/>
</workbook>
</file>

<file path=xl/calcChain.xml><?xml version="1.0" encoding="utf-8"?>
<calcChain xmlns="http://schemas.openxmlformats.org/spreadsheetml/2006/main">
  <c r="L13" i="3"/>
  <c r="M13"/>
  <c r="N13"/>
  <c r="O13"/>
  <c r="P13"/>
  <c r="Q13"/>
  <c r="R13"/>
  <c r="S13"/>
  <c r="T13"/>
  <c r="U13"/>
  <c r="V13"/>
  <c r="W13"/>
  <c r="X13"/>
  <c r="Y13"/>
  <c r="Z13"/>
  <c r="AA13"/>
  <c r="AB13"/>
  <c r="AC13"/>
  <c r="AD13"/>
  <c r="AE13"/>
  <c r="AF13"/>
  <c r="AG13"/>
  <c r="AH13"/>
  <c r="AI13"/>
  <c r="AJ13"/>
  <c r="AK13"/>
  <c r="AL13"/>
  <c r="AM13"/>
  <c r="AO13"/>
  <c r="AP13"/>
  <c r="AQ13"/>
  <c r="AR13"/>
  <c r="AS13"/>
  <c r="AT13"/>
  <c r="AU13"/>
  <c r="AV13"/>
  <c r="K13"/>
  <c r="H48" i="2"/>
  <c r="I48"/>
  <c r="J48"/>
  <c r="K48"/>
  <c r="K49" s="1"/>
  <c r="L48"/>
  <c r="L49" s="1"/>
  <c r="M48"/>
  <c r="N48"/>
  <c r="N49" s="1"/>
  <c r="O48"/>
  <c r="O49" s="1"/>
  <c r="P48"/>
  <c r="P49" s="1"/>
  <c r="Q48"/>
  <c r="R48"/>
  <c r="R49" s="1"/>
  <c r="S48"/>
  <c r="S49" s="1"/>
  <c r="T48"/>
  <c r="T49" s="1"/>
  <c r="U48"/>
  <c r="V48"/>
  <c r="V49" s="1"/>
  <c r="W48"/>
  <c r="W49" s="1"/>
  <c r="X48"/>
  <c r="X49" s="1"/>
  <c r="Y48"/>
  <c r="Z48"/>
  <c r="Z49" s="1"/>
  <c r="AA48"/>
  <c r="AA49" s="1"/>
  <c r="AB48"/>
  <c r="AB49" s="1"/>
  <c r="AC48"/>
  <c r="AD48"/>
  <c r="AD49" s="1"/>
  <c r="AE48"/>
  <c r="AE49" s="1"/>
  <c r="AF48"/>
  <c r="AG48"/>
  <c r="AG49" s="1"/>
  <c r="AH48"/>
  <c r="AH49" s="1"/>
  <c r="AI48"/>
  <c r="AI49" s="1"/>
  <c r="AJ48"/>
  <c r="AJ49" s="1"/>
  <c r="AK48"/>
  <c r="AK49" s="1"/>
  <c r="AL48"/>
  <c r="AL49" s="1"/>
  <c r="AM48"/>
  <c r="AM49" s="1"/>
  <c r="AN48"/>
  <c r="AO48"/>
  <c r="AO49" s="1"/>
  <c r="AP48"/>
  <c r="AP49" s="1"/>
  <c r="AQ48"/>
  <c r="AR48"/>
  <c r="AS48"/>
  <c r="AS49" s="1"/>
  <c r="AT48"/>
  <c r="AT49" s="1"/>
  <c r="AU48"/>
  <c r="AV48"/>
  <c r="AW48"/>
  <c r="AW49" s="1"/>
  <c r="AX48"/>
  <c r="AX49" s="1"/>
  <c r="G48"/>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G45"/>
  <c r="H42"/>
  <c r="J42"/>
  <c r="K42"/>
  <c r="L42"/>
  <c r="M42"/>
  <c r="N42"/>
  <c r="O42"/>
  <c r="P42"/>
  <c r="Q42"/>
  <c r="R42"/>
  <c r="S42"/>
  <c r="T42"/>
  <c r="U42"/>
  <c r="V42"/>
  <c r="W42"/>
  <c r="X42"/>
  <c r="Y42"/>
  <c r="Z42"/>
  <c r="AA42"/>
  <c r="AB42"/>
  <c r="AC42"/>
  <c r="AD42"/>
  <c r="AE42"/>
  <c r="AF42"/>
  <c r="AG42"/>
  <c r="AH42"/>
  <c r="AI42"/>
  <c r="AJ42"/>
  <c r="AK42"/>
  <c r="AL42"/>
  <c r="AM42"/>
  <c r="AN42"/>
  <c r="AO42"/>
  <c r="AP42"/>
  <c r="AQ42"/>
  <c r="AQ49" s="1"/>
  <c r="AR42"/>
  <c r="AR49" s="1"/>
  <c r="AS42"/>
  <c r="AT42"/>
  <c r="AU42"/>
  <c r="AU49" s="1"/>
  <c r="AV42"/>
  <c r="AV49" s="1"/>
  <c r="AW42"/>
  <c r="AX42"/>
  <c r="G42"/>
  <c r="G49" s="1"/>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G38"/>
  <c r="H35"/>
  <c r="I35"/>
  <c r="J35"/>
  <c r="K35"/>
  <c r="L35"/>
  <c r="M35"/>
  <c r="N35"/>
  <c r="O35"/>
  <c r="P35"/>
  <c r="Q35"/>
  <c r="R35"/>
  <c r="S35"/>
  <c r="T35"/>
  <c r="U35"/>
  <c r="V35"/>
  <c r="W35"/>
  <c r="G35"/>
  <c r="Y35"/>
  <c r="Z35"/>
  <c r="AA35"/>
  <c r="AB35"/>
  <c r="AC35"/>
  <c r="AD35"/>
  <c r="AE35"/>
  <c r="AF35"/>
  <c r="AG35"/>
  <c r="AH35"/>
  <c r="AI35"/>
  <c r="AJ35"/>
  <c r="AK35"/>
  <c r="AL35"/>
  <c r="AM35"/>
  <c r="AN35"/>
  <c r="AO35"/>
  <c r="AP35"/>
  <c r="AQ35"/>
  <c r="AR35"/>
  <c r="AS35"/>
  <c r="AT35"/>
  <c r="AU35"/>
  <c r="AV35"/>
  <c r="AW35"/>
  <c r="AX35"/>
  <c r="X35"/>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G26"/>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G23"/>
  <c r="H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G21"/>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G19"/>
  <c r="H14"/>
  <c r="J14"/>
  <c r="K14"/>
  <c r="L14"/>
  <c r="M14"/>
  <c r="M49" s="1"/>
  <c r="N14"/>
  <c r="O14"/>
  <c r="P14"/>
  <c r="Q14"/>
  <c r="Q49" s="1"/>
  <c r="R14"/>
  <c r="S14"/>
  <c r="T14"/>
  <c r="U14"/>
  <c r="U49" s="1"/>
  <c r="V14"/>
  <c r="W14"/>
  <c r="X14"/>
  <c r="Y14"/>
  <c r="Y49" s="1"/>
  <c r="Z14"/>
  <c r="AA14"/>
  <c r="AB14"/>
  <c r="AC14"/>
  <c r="AC49" s="1"/>
  <c r="AD14"/>
  <c r="AE14"/>
  <c r="AF14"/>
  <c r="AG14"/>
  <c r="AH14"/>
  <c r="AI14"/>
  <c r="AJ14"/>
  <c r="AK14"/>
  <c r="AL14"/>
  <c r="AM14"/>
  <c r="AN14"/>
  <c r="AO14"/>
  <c r="AP14"/>
  <c r="AQ14"/>
  <c r="AR14"/>
  <c r="AS14"/>
  <c r="AT14"/>
  <c r="AU14"/>
  <c r="AV14"/>
  <c r="AW14"/>
  <c r="AX14"/>
  <c r="G14"/>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G7"/>
  <c r="H126" i="1"/>
  <c r="I126"/>
  <c r="J126"/>
  <c r="K126"/>
  <c r="K127" s="1"/>
  <c r="L126"/>
  <c r="L127" s="1"/>
  <c r="M126"/>
  <c r="M127" s="1"/>
  <c r="N126"/>
  <c r="O126"/>
  <c r="O127" s="1"/>
  <c r="P126"/>
  <c r="P127" s="1"/>
  <c r="Q126"/>
  <c r="Q127" s="1"/>
  <c r="R126"/>
  <c r="S126"/>
  <c r="S127" s="1"/>
  <c r="T126"/>
  <c r="T127" s="1"/>
  <c r="U126"/>
  <c r="U127" s="1"/>
  <c r="V126"/>
  <c r="W126"/>
  <c r="W127" s="1"/>
  <c r="X126"/>
  <c r="X127" s="1"/>
  <c r="Y126"/>
  <c r="Y127" s="1"/>
  <c r="Z126"/>
  <c r="AA126"/>
  <c r="AA127" s="1"/>
  <c r="AC126"/>
  <c r="AC127" s="1"/>
  <c r="AD126"/>
  <c r="G126"/>
  <c r="G127" s="1"/>
  <c r="H123"/>
  <c r="I123"/>
  <c r="J123"/>
  <c r="K123"/>
  <c r="L123"/>
  <c r="M123"/>
  <c r="N123"/>
  <c r="N127" s="1"/>
  <c r="O123"/>
  <c r="P123"/>
  <c r="Q123"/>
  <c r="R123"/>
  <c r="R127" s="1"/>
  <c r="S123"/>
  <c r="T123"/>
  <c r="U123"/>
  <c r="V123"/>
  <c r="V127" s="1"/>
  <c r="W123"/>
  <c r="X123"/>
  <c r="Y123"/>
  <c r="Z123"/>
  <c r="Z127" s="1"/>
  <c r="AA123"/>
  <c r="AC123"/>
  <c r="AD123"/>
  <c r="AD127" s="1"/>
  <c r="G123"/>
  <c r="H107"/>
  <c r="I107"/>
  <c r="J107"/>
  <c r="K107"/>
  <c r="L107"/>
  <c r="M107"/>
  <c r="N107"/>
  <c r="O107"/>
  <c r="P107"/>
  <c r="Q107"/>
  <c r="R107"/>
  <c r="S107"/>
  <c r="T107"/>
  <c r="U107"/>
  <c r="V107"/>
  <c r="W107"/>
  <c r="X107"/>
  <c r="Y107"/>
  <c r="Z107"/>
  <c r="AA107"/>
  <c r="AB107"/>
  <c r="AC107"/>
  <c r="AD107"/>
  <c r="G107"/>
  <c r="H94"/>
  <c r="I94"/>
  <c r="J94"/>
  <c r="K94"/>
  <c r="L94"/>
  <c r="M94"/>
  <c r="N94"/>
  <c r="O94"/>
  <c r="P94"/>
  <c r="Q94"/>
  <c r="R94"/>
  <c r="S94"/>
  <c r="T94"/>
  <c r="U94"/>
  <c r="V94"/>
  <c r="W94"/>
  <c r="X94"/>
  <c r="Y94"/>
  <c r="Z94"/>
  <c r="AA94"/>
  <c r="AB94"/>
  <c r="AC94"/>
  <c r="AD94"/>
  <c r="G94"/>
  <c r="H87"/>
  <c r="I87"/>
  <c r="J87"/>
  <c r="K87"/>
  <c r="L87"/>
  <c r="M87"/>
  <c r="N87"/>
  <c r="O87"/>
  <c r="P87"/>
  <c r="Q87"/>
  <c r="R87"/>
  <c r="S87"/>
  <c r="T87"/>
  <c r="U87"/>
  <c r="V87"/>
  <c r="W87"/>
  <c r="X87"/>
  <c r="Y87"/>
  <c r="Z87"/>
  <c r="AA87"/>
  <c r="AB87"/>
  <c r="AC87"/>
  <c r="AD87"/>
  <c r="G87"/>
  <c r="H80"/>
  <c r="I80"/>
  <c r="J80"/>
  <c r="K80"/>
  <c r="L80"/>
  <c r="M80"/>
  <c r="N80"/>
  <c r="O80"/>
  <c r="P80"/>
  <c r="Q80"/>
  <c r="R80"/>
  <c r="S80"/>
  <c r="T80"/>
  <c r="U80"/>
  <c r="V80"/>
  <c r="W80"/>
  <c r="X80"/>
  <c r="Y80"/>
  <c r="Z80"/>
  <c r="AA80"/>
  <c r="AB80"/>
  <c r="AC80"/>
  <c r="AD80"/>
  <c r="G80"/>
  <c r="H70"/>
  <c r="I70"/>
  <c r="J70"/>
  <c r="K70"/>
  <c r="L70"/>
  <c r="M70"/>
  <c r="N70"/>
  <c r="O70"/>
  <c r="P70"/>
  <c r="Q70"/>
  <c r="R70"/>
  <c r="S70"/>
  <c r="T70"/>
  <c r="U70"/>
  <c r="V70"/>
  <c r="W70"/>
  <c r="X70"/>
  <c r="Y70"/>
  <c r="Z70"/>
  <c r="AA70"/>
  <c r="AB70"/>
  <c r="AC70"/>
  <c r="AD70"/>
  <c r="G70"/>
  <c r="H59"/>
  <c r="I59"/>
  <c r="J59"/>
  <c r="K59"/>
  <c r="L59"/>
  <c r="M59"/>
  <c r="N59"/>
  <c r="O59"/>
  <c r="P59"/>
  <c r="Q59"/>
  <c r="R59"/>
  <c r="S59"/>
  <c r="T59"/>
  <c r="U59"/>
  <c r="V59"/>
  <c r="W59"/>
  <c r="X59"/>
  <c r="Y59"/>
  <c r="Z59"/>
  <c r="AA59"/>
  <c r="AB59"/>
  <c r="AC59"/>
  <c r="AD59"/>
  <c r="G59"/>
  <c r="H49"/>
  <c r="I49"/>
  <c r="J49"/>
  <c r="K49"/>
  <c r="L49"/>
  <c r="M49"/>
  <c r="N49"/>
  <c r="O49"/>
  <c r="P49"/>
  <c r="Q49"/>
  <c r="R49"/>
  <c r="S49"/>
  <c r="T49"/>
  <c r="U49"/>
  <c r="V49"/>
  <c r="W49"/>
  <c r="X49"/>
  <c r="Y49"/>
  <c r="Z49"/>
  <c r="AA49"/>
  <c r="AB49"/>
  <c r="AC49"/>
  <c r="AD49"/>
  <c r="G49"/>
  <c r="H40"/>
  <c r="I40"/>
  <c r="J40"/>
  <c r="K40"/>
  <c r="L40"/>
  <c r="M40"/>
  <c r="N40"/>
  <c r="O40"/>
  <c r="P40"/>
  <c r="Q40"/>
  <c r="R40"/>
  <c r="S40"/>
  <c r="T40"/>
  <c r="U40"/>
  <c r="V40"/>
  <c r="W40"/>
  <c r="X40"/>
  <c r="Y40"/>
  <c r="Z40"/>
  <c r="AA40"/>
  <c r="AB40"/>
  <c r="AC40"/>
  <c r="AD40"/>
  <c r="G40"/>
  <c r="H13"/>
  <c r="I13"/>
  <c r="J13"/>
  <c r="K13"/>
  <c r="L13"/>
  <c r="M13"/>
  <c r="N13"/>
  <c r="O13"/>
  <c r="P13"/>
  <c r="Q13"/>
  <c r="R13"/>
  <c r="S13"/>
  <c r="T13"/>
  <c r="U13"/>
  <c r="V13"/>
  <c r="W13"/>
  <c r="X13"/>
  <c r="Y13"/>
  <c r="Z13"/>
  <c r="AA13"/>
  <c r="AB13"/>
  <c r="AC13"/>
  <c r="AD13"/>
  <c r="G13"/>
  <c r="AB108"/>
  <c r="AB123" s="1"/>
  <c r="AB109"/>
  <c r="AB110"/>
  <c r="AB111"/>
  <c r="AB112"/>
  <c r="AB113"/>
  <c r="AB114"/>
  <c r="AB115"/>
  <c r="AB116"/>
  <c r="AB117"/>
  <c r="AB118"/>
  <c r="AB119"/>
  <c r="AB120"/>
  <c r="AB121"/>
  <c r="AB122"/>
  <c r="AB124"/>
  <c r="AB126" s="1"/>
  <c r="AB127" s="1"/>
  <c r="AB125"/>
</calcChain>
</file>

<file path=xl/sharedStrings.xml><?xml version="1.0" encoding="utf-8"?>
<sst xmlns="http://schemas.openxmlformats.org/spreadsheetml/2006/main" count="508" uniqueCount="263">
  <si>
    <t>Name of District</t>
  </si>
  <si>
    <t>Sr.No.</t>
  </si>
  <si>
    <t>Population covered by PHC</t>
  </si>
  <si>
    <t xml:space="preserve">Out Patient's Department ( OPD ) </t>
  </si>
  <si>
    <t>Indoor Patient's Department ( IPD )</t>
  </si>
  <si>
    <t>Laboratory Test</t>
  </si>
  <si>
    <t>AYUSH OPD</t>
  </si>
  <si>
    <t>General OPD</t>
  </si>
  <si>
    <t>Male Indoor</t>
  </si>
  <si>
    <t>Female Indoor</t>
  </si>
  <si>
    <t>Total IPD</t>
  </si>
  <si>
    <t>Total</t>
  </si>
  <si>
    <t>Total Indoor</t>
  </si>
  <si>
    <t>OPD Working Days in the Qtr</t>
  </si>
  <si>
    <t>STATE TOTAL</t>
  </si>
  <si>
    <t>DISTRICT TOTAL</t>
  </si>
  <si>
    <t>Performance of Primary Health Centres for the quarter _____________________</t>
  </si>
  <si>
    <t>ANC Clinic</t>
  </si>
  <si>
    <t>AYUSH Doctor 
(Ayurvedic or Homeopathic)</t>
  </si>
  <si>
    <t>IPD/Month</t>
  </si>
  <si>
    <t>Haemoglobin</t>
  </si>
  <si>
    <t>IUCD insertions</t>
  </si>
  <si>
    <t>MTPs conducted</t>
  </si>
  <si>
    <t>Malaria</t>
  </si>
  <si>
    <t>Total Laboratory tests</t>
  </si>
  <si>
    <t>IUCD insertions / Month</t>
  </si>
  <si>
    <t>MTPs conducted / Month</t>
  </si>
  <si>
    <t>Others</t>
  </si>
  <si>
    <t>Laboratory tests / Month</t>
  </si>
  <si>
    <t>Name of Block / Taluka</t>
  </si>
  <si>
    <t>Other Indoor</t>
  </si>
  <si>
    <t>NOTE: Please add additional rows as necessary</t>
  </si>
  <si>
    <t>Name of PHC
(Below Block level facility)</t>
  </si>
  <si>
    <t>Delivery conducted at CHC</t>
  </si>
  <si>
    <t>Operations at CHC</t>
  </si>
  <si>
    <t>X-ray Machine available Yes/No</t>
  </si>
  <si>
    <t>Total Indoor
 ( Male + Female )</t>
  </si>
  <si>
    <t>Normal Deliveries</t>
  </si>
  <si>
    <t>C-Section Deliveries</t>
  </si>
  <si>
    <t>Total Deliveries</t>
  </si>
  <si>
    <t>Minor Operations</t>
  </si>
  <si>
    <t>Major Operation</t>
  </si>
  <si>
    <t>Total Operations</t>
  </si>
  <si>
    <t>No. of functional beds</t>
  </si>
  <si>
    <t>Name of CHC
(or Block level facility)</t>
  </si>
  <si>
    <t>Is it HPD? (Yes / No)</t>
  </si>
  <si>
    <t>Performance of Community Health Centres (/ Block level facilities) for the quarter _____________________</t>
  </si>
  <si>
    <t>Population covered by CHC</t>
  </si>
  <si>
    <t>Average OPD/day</t>
  </si>
  <si>
    <t>Average OPD / Day</t>
  </si>
  <si>
    <t>In-Patient Department (IPD)</t>
  </si>
  <si>
    <t>Average indoor per day</t>
  </si>
  <si>
    <t>Average indoor per bed per month</t>
  </si>
  <si>
    <t>1st trimester</t>
  </si>
  <si>
    <t>2nd trimester</t>
  </si>
  <si>
    <t>IUCDs inserted</t>
  </si>
  <si>
    <t>Interval</t>
  </si>
  <si>
    <t>Post Partum</t>
  </si>
  <si>
    <t>Sterilisations conducted</t>
  </si>
  <si>
    <t>Vasectomy / NSV</t>
  </si>
  <si>
    <t>Laparoscopic</t>
  </si>
  <si>
    <t>Minilap post partum</t>
  </si>
  <si>
    <t>Other Minilap</t>
  </si>
  <si>
    <t>TOTAL</t>
  </si>
  <si>
    <t>If available, No.of X-rays done</t>
  </si>
  <si>
    <t>Laboratory tests done per month</t>
  </si>
  <si>
    <t>Is Blood Storage Unit functional? (Yes)</t>
  </si>
  <si>
    <t>Blood Transfusions</t>
  </si>
  <si>
    <t>No. of patients receiving blood transfusion - pregnancy and delivery related</t>
  </si>
  <si>
    <t>No. of patients receiving blood transfution - other cases</t>
  </si>
  <si>
    <t>TOTAL no. of patients receiving blood transfution</t>
  </si>
  <si>
    <t>Is Blood Storage Unit / Blood Bank functional? (Yes)</t>
  </si>
  <si>
    <t>Name of SDH / DH 
(above Block level facility)</t>
  </si>
  <si>
    <t>Population covered by facility</t>
  </si>
  <si>
    <t>Delivery conducted</t>
  </si>
  <si>
    <t>Operations conducted</t>
  </si>
  <si>
    <t>Deliveries</t>
  </si>
  <si>
    <t>Total OPD for the quarter</t>
  </si>
  <si>
    <t>Monthly OPD per 10,000 Population = (Total OPD for the quarter/3)*(10000 / Population covered by CHC)</t>
  </si>
  <si>
    <t>Monthly OPD per 10,000 Population = (Total OPD for the quarter/3)*(10000 / Population covered by PHC)</t>
  </si>
  <si>
    <t>Monthly OPD per 10,000 Population = (Total OPD for the quarter/3)*(10000 / Population covered by facility)</t>
  </si>
  <si>
    <t>East Garo Hills</t>
  </si>
  <si>
    <t>Samanda</t>
  </si>
  <si>
    <t>Mangsang</t>
  </si>
  <si>
    <t>Songsak</t>
  </si>
  <si>
    <t>Dagal</t>
  </si>
  <si>
    <t>Rongrong</t>
  </si>
  <si>
    <t>Dobu</t>
  </si>
  <si>
    <t>Bansamgre</t>
  </si>
  <si>
    <t>Rongjeng</t>
  </si>
  <si>
    <t>Non HPD</t>
  </si>
  <si>
    <t>East Khasi Hills</t>
  </si>
  <si>
    <t>Mylliem</t>
  </si>
  <si>
    <t>Mawroh</t>
  </si>
  <si>
    <t>Pomlum</t>
  </si>
  <si>
    <t>Mawsiatkhnam</t>
  </si>
  <si>
    <t>Diengiei</t>
  </si>
  <si>
    <t>Shella</t>
  </si>
  <si>
    <t>Mawsahew</t>
  </si>
  <si>
    <t>Laitkynsew</t>
  </si>
  <si>
    <t>Mawlong</t>
  </si>
  <si>
    <t>Sohbar</t>
  </si>
  <si>
    <t>Mawryngkneng</t>
  </si>
  <si>
    <t>Smit</t>
  </si>
  <si>
    <t>Diengpasoh</t>
  </si>
  <si>
    <t>Laitkhroh</t>
  </si>
  <si>
    <t>Laitlyngkot</t>
  </si>
  <si>
    <t>Laitryngew</t>
  </si>
  <si>
    <t>Swer</t>
  </si>
  <si>
    <t>Khrang Khatarshnong</t>
  </si>
  <si>
    <t>Mawphlang</t>
  </si>
  <si>
    <t>Nongspung</t>
  </si>
  <si>
    <t>Mawsynram</t>
  </si>
  <si>
    <t>Dangar</t>
  </si>
  <si>
    <t>Rynku</t>
  </si>
  <si>
    <t>Pynursula</t>
  </si>
  <si>
    <t>Warsherkhmut</t>
  </si>
  <si>
    <t>Mawkliaw</t>
  </si>
  <si>
    <t xml:space="preserve">Pongtung </t>
  </si>
  <si>
    <t>Mawkynrew</t>
  </si>
  <si>
    <t>Jongksha</t>
  </si>
  <si>
    <t>Jatah</t>
  </si>
  <si>
    <t>HPD</t>
  </si>
  <si>
    <t>Resulbepara</t>
  </si>
  <si>
    <t>Rari</t>
  </si>
  <si>
    <t>Gabil</t>
  </si>
  <si>
    <t>Bajengdoba</t>
  </si>
  <si>
    <t>Sualmari</t>
  </si>
  <si>
    <t>Mendipathar</t>
  </si>
  <si>
    <t>Dainadubi</t>
  </si>
  <si>
    <t>Kharkutta</t>
  </si>
  <si>
    <t>Adokgre</t>
  </si>
  <si>
    <t>Wageasi</t>
  </si>
  <si>
    <t>South Garo Hills</t>
  </si>
  <si>
    <t>Baghmara</t>
  </si>
  <si>
    <t xml:space="preserve">Siju </t>
  </si>
  <si>
    <t>Nongalbibra</t>
  </si>
  <si>
    <t>Rongara</t>
  </si>
  <si>
    <t>Maheshkola</t>
  </si>
  <si>
    <t>Gasuabara</t>
  </si>
  <si>
    <t>Sibbari</t>
  </si>
  <si>
    <t>Silkigre</t>
  </si>
  <si>
    <t>Chokpot</t>
  </si>
  <si>
    <t>East Jaintia Hills</t>
  </si>
  <si>
    <t>Khliehriat</t>
  </si>
  <si>
    <t>Bataw</t>
  </si>
  <si>
    <t>Umkiang</t>
  </si>
  <si>
    <t>Rymbai</t>
  </si>
  <si>
    <t>Wapung Pamra</t>
  </si>
  <si>
    <t>Lumshnong</t>
  </si>
  <si>
    <t>Saipung</t>
  </si>
  <si>
    <t>Thadlaskein</t>
  </si>
  <si>
    <t>Nartiang</t>
  </si>
  <si>
    <t>Namdong</t>
  </si>
  <si>
    <t>Khlieh tyrshi</t>
  </si>
  <si>
    <t>Nangbah</t>
  </si>
  <si>
    <t>Amlarem</t>
  </si>
  <si>
    <t>Pdengshakap</t>
  </si>
  <si>
    <t>Jarain</t>
  </si>
  <si>
    <t>Dawki</t>
  </si>
  <si>
    <t>Laskein</t>
  </si>
  <si>
    <t>Sahsniang</t>
  </si>
  <si>
    <t>Shangpung</t>
  </si>
  <si>
    <t>Barato</t>
  </si>
  <si>
    <t>Mynso</t>
  </si>
  <si>
    <t>Iooksi</t>
  </si>
  <si>
    <t>West Khasi</t>
  </si>
  <si>
    <t>Mawshynrut</t>
  </si>
  <si>
    <t>Aradonga</t>
  </si>
  <si>
    <t>Shallang</t>
  </si>
  <si>
    <t>Nonglang</t>
  </si>
  <si>
    <t>Mawthadraishan</t>
  </si>
  <si>
    <t>Pariong</t>
  </si>
  <si>
    <t>Markasa</t>
  </si>
  <si>
    <t>Kynshi</t>
  </si>
  <si>
    <t>Myriaw</t>
  </si>
  <si>
    <t>Mawkyrwat</t>
  </si>
  <si>
    <t>Rangthong</t>
  </si>
  <si>
    <t>Mawthawpdah</t>
  </si>
  <si>
    <t>Ranikor</t>
  </si>
  <si>
    <t>Rambrai</t>
  </si>
  <si>
    <t>Maweit</t>
  </si>
  <si>
    <t>Kynrud</t>
  </si>
  <si>
    <t>Nongthliew</t>
  </si>
  <si>
    <t>Maroid</t>
  </si>
  <si>
    <t>Dongking-iing Ding</t>
  </si>
  <si>
    <t>Wahrit</t>
  </si>
  <si>
    <t>Nongstoin</t>
  </si>
  <si>
    <t>Mairang</t>
  </si>
  <si>
    <t>Nongum</t>
  </si>
  <si>
    <t>South West Khasi</t>
  </si>
  <si>
    <t>North Garo Hills</t>
  </si>
  <si>
    <t>West Jaintia Hills</t>
  </si>
  <si>
    <t>West Khasi Hills</t>
  </si>
  <si>
    <t>South West Khasi Hills</t>
  </si>
  <si>
    <t xml:space="preserve"> Non HPD</t>
  </si>
  <si>
    <t>`0</t>
  </si>
  <si>
    <t>No</t>
  </si>
  <si>
    <t>Mawiong</t>
  </si>
  <si>
    <t>Ichamati</t>
  </si>
  <si>
    <t>Sohra</t>
  </si>
  <si>
    <t>Sohiong</t>
  </si>
  <si>
    <t>Pynursla</t>
  </si>
  <si>
    <t>1 (NGO)</t>
  </si>
  <si>
    <t>1 (NHM)</t>
  </si>
  <si>
    <t>Resulbelpara</t>
  </si>
  <si>
    <t>Sutnga</t>
  </si>
  <si>
    <t>3 (NHM)</t>
  </si>
  <si>
    <t>Ummulong</t>
  </si>
  <si>
    <t>Nongtalang</t>
  </si>
  <si>
    <t>Nongkhlaw</t>
  </si>
  <si>
    <t>Riangdo</t>
  </si>
  <si>
    <t>Williamnagar</t>
  </si>
  <si>
    <t>West Garo Hills</t>
  </si>
  <si>
    <t>Rongram</t>
  </si>
  <si>
    <t>Tura MCH</t>
  </si>
  <si>
    <t>Nongpoh</t>
  </si>
  <si>
    <t>Ri Bhoi</t>
  </si>
  <si>
    <t>Umling</t>
  </si>
  <si>
    <t>Ganesh Das Hospital</t>
  </si>
  <si>
    <t>BB at Pasture</t>
  </si>
  <si>
    <t>Yes</t>
  </si>
  <si>
    <t>Umsning</t>
  </si>
  <si>
    <t>Yes (Non-Functional)</t>
  </si>
  <si>
    <t>Bhoirymbong</t>
  </si>
  <si>
    <t>Jirang</t>
  </si>
  <si>
    <t>Patharkhmah</t>
  </si>
  <si>
    <t>South West Garo Hills</t>
  </si>
  <si>
    <t>Zikzak</t>
  </si>
  <si>
    <t>Mahendraganj</t>
  </si>
  <si>
    <t>Betasing</t>
  </si>
  <si>
    <t>Ampati</t>
  </si>
  <si>
    <t>Tikrikilla</t>
  </si>
  <si>
    <t>Dadenggiri</t>
  </si>
  <si>
    <t>Dadenggre</t>
  </si>
  <si>
    <t>Gambegre</t>
  </si>
  <si>
    <t>Dalu</t>
  </si>
  <si>
    <t>Allagre</t>
  </si>
  <si>
    <t>Selsella</t>
  </si>
  <si>
    <t>Phulbari</t>
  </si>
  <si>
    <t>Mawhati</t>
  </si>
  <si>
    <t>Mawlasnai</t>
  </si>
  <si>
    <t>Umtrai</t>
  </si>
  <si>
    <t>Kyrdem</t>
  </si>
  <si>
    <t>Warmawsaw</t>
  </si>
  <si>
    <t>Umden</t>
  </si>
  <si>
    <t>Byrnihat</t>
  </si>
  <si>
    <t>Marngar</t>
  </si>
  <si>
    <t>Nogorpara</t>
  </si>
  <si>
    <t>Salmanpara</t>
  </si>
  <si>
    <t>Kalaichar</t>
  </si>
  <si>
    <t>Belbari</t>
  </si>
  <si>
    <t>Rangsakona</t>
  </si>
  <si>
    <t>Garobadha</t>
  </si>
  <si>
    <t>Mellim</t>
  </si>
  <si>
    <t>Asananggiri</t>
  </si>
  <si>
    <t>Babadam</t>
  </si>
  <si>
    <t>Pedaldoba</t>
  </si>
  <si>
    <t>Darengre</t>
  </si>
  <si>
    <t>Purakhasia</t>
  </si>
  <si>
    <t>Kherapara</t>
  </si>
  <si>
    <t>Bhaitbari</t>
  </si>
  <si>
    <t>Jeldupara</t>
  </si>
</sst>
</file>

<file path=xl/styles.xml><?xml version="1.0" encoding="utf-8"?>
<styleSheet xmlns="http://schemas.openxmlformats.org/spreadsheetml/2006/main">
  <numFmts count="2">
    <numFmt numFmtId="43" formatCode="_(* #,##0.00_);_(* \(#,##0.00\);_(* &quot;-&quot;??_);_(@_)"/>
    <numFmt numFmtId="164" formatCode="0.0"/>
  </numFmts>
  <fonts count="12">
    <font>
      <sz val="11"/>
      <color theme="1"/>
      <name val="Calibri"/>
      <family val="2"/>
      <scheme val="minor"/>
    </font>
    <font>
      <sz val="10"/>
      <name val="Arial"/>
      <family val="2"/>
    </font>
    <font>
      <b/>
      <sz val="12"/>
      <name val="Times New Roman"/>
      <family val="1"/>
    </font>
    <font>
      <sz val="12"/>
      <name val="Times New Roman"/>
      <family val="1"/>
    </font>
    <font>
      <sz val="11"/>
      <color indexed="8"/>
      <name val="Calibri"/>
      <family val="2"/>
    </font>
    <font>
      <b/>
      <sz val="12"/>
      <color indexed="10"/>
      <name val="Times New Roman"/>
      <family val="1"/>
    </font>
    <font>
      <b/>
      <sz val="12"/>
      <color theme="1"/>
      <name val="Times New Roman"/>
      <family val="1"/>
    </font>
    <font>
      <sz val="12"/>
      <color theme="1"/>
      <name val="Times New Roman"/>
      <family val="1"/>
    </font>
    <font>
      <b/>
      <sz val="16"/>
      <color theme="1"/>
      <name val="Times New Roman"/>
      <family val="1"/>
    </font>
    <font>
      <sz val="11"/>
      <color indexed="8"/>
      <name val="Calibri"/>
      <family val="2"/>
      <charset val="1"/>
    </font>
    <font>
      <b/>
      <sz val="10"/>
      <color theme="1"/>
      <name val="Times New Roman"/>
      <family val="1"/>
    </font>
    <font>
      <b/>
      <sz val="10"/>
      <color indexed="10"/>
      <name val="Times New Roman"/>
      <family val="1"/>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1" fillId="0" borderId="0"/>
    <xf numFmtId="0" fontId="4"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cellStyleXfs>
  <cellXfs count="232">
    <xf numFmtId="0" fontId="0" fillId="0" borderId="0" xfId="0"/>
    <xf numFmtId="0" fontId="6" fillId="3" borderId="1" xfId="1" applyFont="1" applyFill="1" applyBorder="1" applyAlignment="1">
      <alignment horizontal="center" vertical="center" wrapText="1"/>
    </xf>
    <xf numFmtId="0" fontId="7" fillId="0" borderId="1" xfId="0" applyFont="1" applyFill="1" applyBorder="1" applyAlignment="1">
      <alignment horizontal="left" vertical="center"/>
    </xf>
    <xf numFmtId="0" fontId="6" fillId="4" borderId="1" xfId="0" applyFont="1" applyFill="1" applyBorder="1" applyAlignment="1">
      <alignment horizontal="left" vertical="center"/>
    </xf>
    <xf numFmtId="0" fontId="6" fillId="4" borderId="1" xfId="1" applyFont="1" applyFill="1" applyBorder="1" applyAlignment="1">
      <alignment horizontal="center" vertical="center" wrapText="1"/>
    </xf>
    <xf numFmtId="0" fontId="2" fillId="0" borderId="0" xfId="1" applyFont="1" applyBorder="1" applyAlignment="1">
      <alignment horizontal="center" vertical="center" wrapText="1"/>
    </xf>
    <xf numFmtId="0" fontId="2" fillId="2" borderId="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6" fillId="0" borderId="6" xfId="1" applyFont="1" applyBorder="1" applyAlignment="1">
      <alignment vertical="center" wrapText="1"/>
    </xf>
    <xf numFmtId="0" fontId="6" fillId="6" borderId="1" xfId="1" applyFont="1" applyFill="1" applyBorder="1" applyAlignment="1">
      <alignment horizontal="left" vertical="center" wrapText="1"/>
    </xf>
    <xf numFmtId="1" fontId="6" fillId="6" borderId="1" xfId="1" applyNumberFormat="1" applyFont="1" applyFill="1" applyBorder="1" applyAlignment="1">
      <alignment horizontal="center" vertical="center" wrapText="1"/>
    </xf>
    <xf numFmtId="0" fontId="2" fillId="6" borderId="0" xfId="1" applyFont="1" applyFill="1" applyBorder="1" applyAlignment="1">
      <alignment horizontal="center" vertical="center" wrapText="1"/>
    </xf>
    <xf numFmtId="1"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3" fillId="0" borderId="0" xfId="1" applyFont="1" applyBorder="1" applyAlignment="1">
      <alignment horizontal="center" vertical="center" wrapText="1"/>
    </xf>
    <xf numFmtId="3" fontId="7" fillId="0" borderId="1" xfId="0" applyNumberFormat="1" applyFont="1" applyFill="1" applyBorder="1" applyAlignment="1">
      <alignment horizontal="center" vertical="center"/>
    </xf>
    <xf numFmtId="3" fontId="6" fillId="4" borderId="1" xfId="1" applyNumberFormat="1" applyFont="1" applyFill="1" applyBorder="1" applyAlignment="1">
      <alignment horizontal="center" vertical="center" wrapText="1"/>
    </xf>
    <xf numFmtId="3" fontId="6" fillId="6" borderId="1" xfId="1" applyNumberFormat="1" applyFont="1" applyFill="1" applyBorder="1" applyAlignment="1">
      <alignment horizontal="center" vertical="center" wrapText="1"/>
    </xf>
    <xf numFmtId="3" fontId="7" fillId="0" borderId="1" xfId="1" applyNumberFormat="1" applyFont="1" applyBorder="1" applyAlignment="1">
      <alignment horizontal="center" vertical="center" wrapText="1"/>
    </xf>
    <xf numFmtId="1" fontId="6" fillId="2" borderId="1" xfId="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textRotation="90" wrapText="1"/>
    </xf>
    <xf numFmtId="0" fontId="6" fillId="0" borderId="6" xfId="1" applyFont="1" applyBorder="1" applyAlignment="1">
      <alignment horizontal="center" vertical="center" wrapText="1"/>
    </xf>
    <xf numFmtId="0" fontId="2" fillId="2" borderId="0" xfId="1" applyFont="1" applyFill="1" applyBorder="1" applyAlignment="1">
      <alignment horizontal="left" vertical="center" wrapText="1"/>
    </xf>
    <xf numFmtId="0" fontId="6" fillId="0" borderId="6" xfId="1" applyFont="1" applyBorder="1" applyAlignment="1">
      <alignment horizontal="center" vertical="center" wrapText="1"/>
    </xf>
    <xf numFmtId="1" fontId="6" fillId="2" borderId="1" xfId="1" applyNumberFormat="1" applyFont="1" applyFill="1" applyBorder="1" applyAlignment="1">
      <alignment horizontal="center" vertical="center" wrapText="1"/>
    </xf>
    <xf numFmtId="0" fontId="2" fillId="9" borderId="1"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9" borderId="1" xfId="1" applyFont="1" applyFill="1" applyBorder="1" applyAlignment="1">
      <alignment horizontal="center" vertical="center" wrapText="1"/>
    </xf>
    <xf numFmtId="1" fontId="2" fillId="2" borderId="1" xfId="1" applyNumberFormat="1" applyFont="1" applyFill="1" applyBorder="1" applyAlignment="1">
      <alignment horizontal="center" vertical="center" textRotation="90" wrapText="1"/>
    </xf>
    <xf numFmtId="0" fontId="2" fillId="9" borderId="0" xfId="1" applyFont="1" applyFill="1" applyBorder="1" applyAlignment="1">
      <alignment horizontal="center" vertical="center" wrapText="1"/>
    </xf>
    <xf numFmtId="0" fontId="2" fillId="2" borderId="6" xfId="1" applyFont="1" applyFill="1" applyBorder="1" applyAlignment="1">
      <alignment vertical="center" wrapText="1"/>
    </xf>
    <xf numFmtId="0" fontId="6" fillId="4" borderId="1" xfId="1" applyFont="1" applyFill="1" applyBorder="1" applyAlignment="1">
      <alignment vertical="center" wrapText="1"/>
    </xf>
    <xf numFmtId="0" fontId="6" fillId="6" borderId="1" xfId="1" applyFont="1" applyFill="1" applyBorder="1" applyAlignment="1">
      <alignment vertical="center" wrapText="1"/>
    </xf>
    <xf numFmtId="0" fontId="2" fillId="4" borderId="1"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2" fillId="6" borderId="1" xfId="1" applyFont="1" applyFill="1" applyBorder="1" applyAlignment="1">
      <alignment horizontal="center" vertical="center" wrapText="1"/>
    </xf>
    <xf numFmtId="1" fontId="2" fillId="2" borderId="4" xfId="1" applyNumberFormat="1" applyFont="1" applyFill="1" applyBorder="1" applyAlignment="1">
      <alignment horizontal="center" vertical="center" textRotation="90"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1" fontId="6" fillId="0" borderId="4" xfId="1" applyNumberFormat="1" applyFont="1" applyFill="1" applyBorder="1" applyAlignment="1">
      <alignment horizontal="center" vertical="center" textRotation="90" wrapText="1"/>
    </xf>
    <xf numFmtId="0" fontId="2" fillId="2" borderId="0" xfId="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6" fillId="2" borderId="1" xfId="1" applyFont="1" applyFill="1" applyBorder="1" applyAlignment="1">
      <alignment horizontal="center" vertical="center" wrapText="1"/>
    </xf>
    <xf numFmtId="0" fontId="6" fillId="0" borderId="6" xfId="1" applyFont="1" applyBorder="1" applyAlignment="1">
      <alignment horizontal="center" vertical="center" wrapText="1"/>
    </xf>
    <xf numFmtId="3" fontId="7" fillId="0" borderId="1" xfId="1"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6" borderId="1" xfId="1" applyFont="1" applyFill="1" applyBorder="1" applyAlignment="1">
      <alignment horizontal="center" vertical="center" wrapText="1"/>
    </xf>
    <xf numFmtId="1" fontId="2" fillId="9" borderId="1" xfId="1" applyNumberFormat="1" applyFont="1" applyFill="1" applyBorder="1" applyAlignment="1">
      <alignment horizontal="center" vertical="center" wrapText="1"/>
    </xf>
    <xf numFmtId="0" fontId="10" fillId="4" borderId="5" xfId="1" applyFont="1" applyFill="1" applyBorder="1" applyAlignment="1">
      <alignment vertical="center" wrapText="1"/>
    </xf>
    <xf numFmtId="0" fontId="10" fillId="4" borderId="1" xfId="1" applyFont="1" applyFill="1" applyBorder="1" applyAlignment="1">
      <alignment vertical="center" wrapText="1"/>
    </xf>
    <xf numFmtId="3" fontId="10" fillId="4" borderId="1" xfId="1" applyNumberFormat="1" applyFont="1" applyFill="1" applyBorder="1" applyAlignment="1">
      <alignment horizontal="center" vertical="center" wrapText="1"/>
    </xf>
    <xf numFmtId="0" fontId="10" fillId="4" borderId="1" xfId="0" applyFont="1" applyFill="1" applyBorder="1" applyAlignment="1">
      <alignment horizontal="left" vertical="center"/>
    </xf>
    <xf numFmtId="0" fontId="11" fillId="2" borderId="0" xfId="1" applyFont="1" applyFill="1" applyBorder="1" applyAlignment="1">
      <alignment horizontal="center" vertical="center" wrapText="1"/>
    </xf>
    <xf numFmtId="0" fontId="2" fillId="0" borderId="0" xfId="1" applyFont="1" applyBorder="1" applyAlignment="1">
      <alignment horizontal="center" vertical="center" wrapText="1"/>
    </xf>
    <xf numFmtId="0" fontId="6" fillId="6" borderId="1" xfId="1" applyFont="1" applyFill="1" applyBorder="1" applyAlignment="1">
      <alignment horizontal="left" vertical="center" wrapText="1"/>
    </xf>
    <xf numFmtId="1"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3" fontId="6" fillId="6" borderId="1" xfId="1" applyNumberFormat="1" applyFont="1" applyFill="1" applyBorder="1" applyAlignment="1">
      <alignment horizontal="center" vertical="center" wrapText="1"/>
    </xf>
    <xf numFmtId="0" fontId="2" fillId="9" borderId="1"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9"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1" fontId="3" fillId="9"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2" fillId="9" borderId="0"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Fill="1" applyBorder="1" applyAlignment="1">
      <alignment horizontal="left" vertical="center"/>
    </xf>
    <xf numFmtId="0" fontId="2" fillId="0" borderId="0" xfId="1" applyFont="1" applyBorder="1" applyAlignment="1">
      <alignment horizontal="center" vertical="center" wrapText="1"/>
    </xf>
    <xf numFmtId="0" fontId="2" fillId="2" borderId="0" xfId="1" applyFont="1" applyFill="1" applyBorder="1" applyAlignment="1">
      <alignment horizontal="center" vertical="center" wrapText="1"/>
    </xf>
    <xf numFmtId="0" fontId="6" fillId="0" borderId="6" xfId="1" applyFont="1" applyBorder="1" applyAlignment="1">
      <alignment vertical="center" wrapText="1"/>
    </xf>
    <xf numFmtId="0" fontId="6" fillId="6" borderId="1" xfId="1" applyFont="1" applyFill="1" applyBorder="1" applyAlignment="1">
      <alignment horizontal="left" vertical="center" wrapText="1"/>
    </xf>
    <xf numFmtId="1"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3" fillId="0" borderId="0" xfId="1" applyFont="1" applyBorder="1" applyAlignment="1">
      <alignment horizontal="center" vertical="center" wrapText="1"/>
    </xf>
    <xf numFmtId="3" fontId="6" fillId="4" borderId="1" xfId="1" applyNumberFormat="1" applyFont="1" applyFill="1" applyBorder="1" applyAlignment="1">
      <alignment horizontal="center" vertical="center" wrapText="1"/>
    </xf>
    <xf numFmtId="0" fontId="6" fillId="0" borderId="6" xfId="1" applyFont="1" applyBorder="1" applyAlignment="1">
      <alignment horizontal="center" vertical="center" wrapText="1"/>
    </xf>
    <xf numFmtId="0" fontId="2" fillId="2" borderId="0" xfId="1" applyFont="1" applyFill="1" applyBorder="1" applyAlignment="1">
      <alignment horizontal="left" vertical="center" wrapText="1"/>
    </xf>
    <xf numFmtId="0" fontId="2" fillId="9" borderId="1"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9" borderId="1" xfId="1" applyFont="1" applyFill="1" applyBorder="1" applyAlignment="1">
      <alignment horizontal="center" vertical="center" wrapText="1"/>
    </xf>
    <xf numFmtId="1" fontId="2" fillId="2" borderId="1" xfId="1" applyNumberFormat="1" applyFont="1" applyFill="1" applyBorder="1" applyAlignment="1">
      <alignment horizontal="center" vertical="center" textRotation="90" wrapText="1"/>
    </xf>
    <xf numFmtId="0" fontId="2" fillId="9" borderId="0" xfId="1" applyFont="1" applyFill="1" applyBorder="1" applyAlignment="1">
      <alignment horizontal="center" vertical="center" wrapText="1"/>
    </xf>
    <xf numFmtId="0" fontId="2" fillId="2" borderId="6" xfId="1" applyFont="1" applyFill="1" applyBorder="1" applyAlignment="1">
      <alignment vertical="center" wrapText="1"/>
    </xf>
    <xf numFmtId="0" fontId="2" fillId="4"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0" borderId="4" xfId="0" applyFont="1" applyFill="1" applyBorder="1" applyAlignment="1">
      <alignment horizontal="left" vertical="center"/>
    </xf>
    <xf numFmtId="0" fontId="6" fillId="2" borderId="1" xfId="1" applyFont="1" applyFill="1" applyBorder="1" applyAlignment="1">
      <alignment horizontal="center" vertical="center" wrapText="1"/>
    </xf>
    <xf numFmtId="0" fontId="7" fillId="4" borderId="1" xfId="1" applyFont="1" applyFill="1" applyBorder="1" applyAlignment="1">
      <alignment vertical="center" wrapText="1"/>
    </xf>
    <xf numFmtId="0" fontId="3" fillId="2" borderId="6" xfId="1" applyFont="1" applyFill="1" applyBorder="1" applyAlignment="1">
      <alignment vertical="center" wrapText="1"/>
    </xf>
    <xf numFmtId="0" fontId="7" fillId="0" borderId="6" xfId="1" applyFont="1" applyBorder="1" applyAlignment="1">
      <alignment vertical="center" wrapText="1"/>
    </xf>
    <xf numFmtId="1"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4" borderId="1" xfId="1"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3"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3" fontId="7" fillId="0" borderId="1" xfId="1"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Fill="1" applyBorder="1" applyAlignment="1">
      <alignment horizontal="left" vertical="center"/>
    </xf>
    <xf numFmtId="3" fontId="7" fillId="0" borderId="1" xfId="0" applyNumberFormat="1" applyFont="1" applyFill="1" applyBorder="1" applyAlignment="1">
      <alignment horizontal="center" vertical="center"/>
    </xf>
    <xf numFmtId="3" fontId="7" fillId="0" borderId="1" xfId="1"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0" borderId="1" xfId="0" applyFont="1" applyFill="1" applyBorder="1" applyAlignment="1">
      <alignment horizontal="left" vertical="center"/>
    </xf>
    <xf numFmtId="0" fontId="6" fillId="4" borderId="1" xfId="0" applyFont="1" applyFill="1" applyBorder="1" applyAlignment="1">
      <alignment horizontal="left" vertical="center"/>
    </xf>
    <xf numFmtId="0" fontId="6" fillId="4" borderId="1" xfId="1" applyFont="1" applyFill="1" applyBorder="1" applyAlignment="1">
      <alignment horizontal="center" vertical="center" wrapText="1"/>
    </xf>
    <xf numFmtId="0" fontId="2" fillId="0" borderId="0" xfId="1" applyFont="1" applyBorder="1" applyAlignment="1">
      <alignment horizontal="center" vertical="center" wrapText="1"/>
    </xf>
    <xf numFmtId="0" fontId="6" fillId="0" borderId="6" xfId="1" applyFont="1" applyBorder="1" applyAlignment="1">
      <alignment vertical="center" wrapText="1"/>
    </xf>
    <xf numFmtId="1" fontId="6" fillId="6" borderId="1" xfId="1" applyNumberFormat="1" applyFont="1" applyFill="1" applyBorder="1" applyAlignment="1">
      <alignment horizontal="center" vertical="center" wrapText="1"/>
    </xf>
    <xf numFmtId="1"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3" fontId="7" fillId="0" borderId="1" xfId="0" applyNumberFormat="1" applyFont="1" applyFill="1" applyBorder="1" applyAlignment="1">
      <alignment horizontal="center" vertical="center"/>
    </xf>
    <xf numFmtId="3" fontId="6" fillId="4" borderId="1" xfId="1" applyNumberFormat="1" applyFont="1" applyFill="1" applyBorder="1" applyAlignment="1">
      <alignment horizontal="center" vertical="center" wrapText="1"/>
    </xf>
    <xf numFmtId="0" fontId="2" fillId="9" borderId="1" xfId="1" applyFont="1" applyFill="1" applyBorder="1" applyAlignment="1">
      <alignment horizontal="center" vertical="center" wrapText="1"/>
    </xf>
    <xf numFmtId="0" fontId="3" fillId="9" borderId="1" xfId="1" applyFont="1" applyFill="1" applyBorder="1" applyAlignment="1">
      <alignment horizontal="center" vertical="center" wrapText="1"/>
    </xf>
    <xf numFmtId="0" fontId="2" fillId="9" borderId="0" xfId="1" applyFont="1" applyFill="1" applyBorder="1" applyAlignment="1">
      <alignment horizontal="center" vertical="center" wrapText="1"/>
    </xf>
    <xf numFmtId="0" fontId="6" fillId="4" borderId="1" xfId="1" applyFont="1" applyFill="1" applyBorder="1" applyAlignment="1">
      <alignment vertical="center" wrapText="1"/>
    </xf>
    <xf numFmtId="0" fontId="2" fillId="4" borderId="1" xfId="1" applyFont="1" applyFill="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0" borderId="4" xfId="0" applyFont="1" applyFill="1" applyBorder="1" applyAlignment="1">
      <alignment horizontal="center" vertical="center"/>
    </xf>
    <xf numFmtId="3" fontId="7" fillId="0" borderId="1" xfId="1" applyNumberFormat="1" applyFont="1" applyFill="1" applyBorder="1" applyAlignment="1">
      <alignment horizontal="center" vertical="center" wrapText="1"/>
    </xf>
    <xf numFmtId="1"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Border="1" applyAlignment="1">
      <alignment horizontal="center" vertical="center" wrapText="1"/>
    </xf>
    <xf numFmtId="1" fontId="2" fillId="4" borderId="1" xfId="1" applyNumberFormat="1" applyFont="1" applyFill="1" applyBorder="1" applyAlignment="1">
      <alignment horizontal="center" vertical="center" wrapText="1"/>
    </xf>
    <xf numFmtId="1" fontId="6" fillId="4" borderId="1" xfId="1" applyNumberFormat="1" applyFont="1" applyFill="1" applyBorder="1" applyAlignment="1">
      <alignment horizontal="center" vertical="center" wrapText="1"/>
    </xf>
    <xf numFmtId="1" fontId="2" fillId="6" borderId="1" xfId="1" applyNumberFormat="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3" xfId="1" applyFont="1" applyFill="1" applyBorder="1" applyAlignment="1">
      <alignment horizontal="center" vertical="center" wrapText="1"/>
    </xf>
    <xf numFmtId="1" fontId="7" fillId="0" borderId="2" xfId="1" applyNumberFormat="1" applyFont="1" applyBorder="1" applyAlignment="1">
      <alignment horizontal="center" vertical="center" wrapText="1"/>
    </xf>
    <xf numFmtId="1" fontId="7" fillId="0" borderId="3" xfId="1" applyNumberFormat="1" applyFont="1" applyBorder="1" applyAlignment="1">
      <alignment horizontal="center" vertical="center" wrapText="1"/>
    </xf>
    <xf numFmtId="1" fontId="7" fillId="0" borderId="4" xfId="1" applyNumberFormat="1" applyFont="1" applyBorder="1" applyAlignment="1">
      <alignment horizontal="center" vertical="center" wrapText="1"/>
    </xf>
    <xf numFmtId="1" fontId="7" fillId="0" borderId="2" xfId="1" applyNumberFormat="1" applyFont="1" applyFill="1" applyBorder="1" applyAlignment="1">
      <alignment horizontal="center" vertical="center" wrapText="1"/>
    </xf>
    <xf numFmtId="1" fontId="7" fillId="0" borderId="4" xfId="1" applyNumberFormat="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2"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1" fontId="6" fillId="2" borderId="8" xfId="1" applyNumberFormat="1" applyFont="1" applyFill="1" applyBorder="1" applyAlignment="1">
      <alignment horizontal="center" vertical="center" wrapText="1"/>
    </xf>
    <xf numFmtId="1" fontId="6" fillId="2" borderId="9" xfId="1" applyNumberFormat="1" applyFont="1" applyFill="1" applyBorder="1" applyAlignment="1">
      <alignment horizontal="center" vertical="center" wrapText="1"/>
    </xf>
    <xf numFmtId="1" fontId="6" fillId="2" borderId="10" xfId="1"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textRotation="90" wrapText="1"/>
    </xf>
    <xf numFmtId="1" fontId="6" fillId="2" borderId="2" xfId="1" applyNumberFormat="1" applyFont="1" applyFill="1" applyBorder="1" applyAlignment="1">
      <alignment horizontal="center" vertical="center" textRotation="90" wrapText="1"/>
    </xf>
    <xf numFmtId="1" fontId="6" fillId="2" borderId="4" xfId="1" applyNumberFormat="1" applyFont="1" applyFill="1" applyBorder="1" applyAlignment="1">
      <alignment horizontal="center" vertical="center" textRotation="90" wrapText="1"/>
    </xf>
    <xf numFmtId="1" fontId="6" fillId="5" borderId="1" xfId="1" applyNumberFormat="1" applyFont="1" applyFill="1" applyBorder="1" applyAlignment="1">
      <alignment horizontal="center" vertical="center" textRotation="90" wrapText="1"/>
    </xf>
    <xf numFmtId="1" fontId="2" fillId="2" borderId="2" xfId="1" applyNumberFormat="1" applyFont="1" applyFill="1" applyBorder="1" applyAlignment="1">
      <alignment horizontal="center" vertical="center" textRotation="90" wrapText="1"/>
    </xf>
    <xf numFmtId="1" fontId="2" fillId="2" borderId="4" xfId="1" applyNumberFormat="1" applyFont="1" applyFill="1" applyBorder="1" applyAlignment="1">
      <alignment horizontal="center" vertical="center" textRotation="90" wrapText="1"/>
    </xf>
    <xf numFmtId="1" fontId="6" fillId="3" borderId="1" xfId="1" applyNumberFormat="1" applyFont="1" applyFill="1" applyBorder="1" applyAlignment="1">
      <alignment horizontal="center" vertical="center" textRotation="90" wrapText="1"/>
    </xf>
    <xf numFmtId="1" fontId="6" fillId="2" borderId="1" xfId="1" applyNumberFormat="1" applyFont="1" applyFill="1" applyBorder="1" applyAlignment="1">
      <alignment horizontal="center" vertical="center" wrapText="1"/>
    </xf>
    <xf numFmtId="1" fontId="6" fillId="2" borderId="2" xfId="1" applyNumberFormat="1" applyFont="1" applyFill="1" applyBorder="1" applyAlignment="1">
      <alignment horizontal="center" vertical="center" wrapText="1"/>
    </xf>
    <xf numFmtId="1" fontId="6" fillId="2" borderId="4" xfId="1" applyNumberFormat="1" applyFont="1" applyFill="1" applyBorder="1" applyAlignment="1">
      <alignment horizontal="center" vertical="center" wrapText="1"/>
    </xf>
    <xf numFmtId="0" fontId="2" fillId="2" borderId="0" xfId="1" applyFont="1" applyFill="1" applyBorder="1" applyAlignment="1">
      <alignment horizontal="left" vertical="center" wrapText="1"/>
    </xf>
    <xf numFmtId="1" fontId="6" fillId="2" borderId="5" xfId="1" applyNumberFormat="1" applyFont="1" applyFill="1" applyBorder="1" applyAlignment="1">
      <alignment horizontal="center" vertical="center" wrapText="1"/>
    </xf>
    <xf numFmtId="1" fontId="6" fillId="2" borderId="6" xfId="1" applyNumberFormat="1" applyFont="1" applyFill="1" applyBorder="1" applyAlignment="1">
      <alignment horizontal="center" vertical="center" wrapText="1"/>
    </xf>
    <xf numFmtId="1" fontId="6" fillId="2" borderId="7" xfId="1"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1"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2" fillId="9" borderId="2" xfId="1" applyFont="1" applyFill="1" applyBorder="1" applyAlignment="1">
      <alignment horizontal="center" vertical="center" wrapText="1"/>
    </xf>
    <xf numFmtId="0" fontId="2" fillId="9" borderId="4" xfId="1" applyFont="1" applyFill="1" applyBorder="1" applyAlignment="1">
      <alignment horizontal="center" vertical="center" wrapText="1"/>
    </xf>
    <xf numFmtId="0" fontId="2" fillId="9" borderId="3"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7" borderId="2"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8" fillId="7" borderId="4" xfId="1" applyFont="1" applyFill="1" applyBorder="1" applyAlignment="1">
      <alignment horizontal="center" vertical="center" wrapText="1"/>
    </xf>
    <xf numFmtId="1" fontId="6" fillId="3" borderId="2" xfId="1" applyNumberFormat="1" applyFont="1" applyFill="1" applyBorder="1" applyAlignment="1">
      <alignment horizontal="center" vertical="center" textRotation="90" wrapText="1"/>
    </xf>
    <xf numFmtId="1" fontId="6" fillId="3" borderId="4" xfId="1" applyNumberFormat="1" applyFont="1" applyFill="1" applyBorder="1" applyAlignment="1">
      <alignment horizontal="center" vertical="center" textRotation="90" wrapText="1"/>
    </xf>
    <xf numFmtId="1" fontId="2" fillId="2" borderId="5" xfId="1" applyNumberFormat="1" applyFont="1" applyFill="1" applyBorder="1" applyAlignment="1">
      <alignment horizontal="center" vertical="center" wrapText="1"/>
    </xf>
    <xf numFmtId="1" fontId="2" fillId="2" borderId="6" xfId="1" applyNumberFormat="1" applyFont="1" applyFill="1" applyBorder="1" applyAlignment="1">
      <alignment horizontal="center" vertical="center" wrapText="1"/>
    </xf>
    <xf numFmtId="1" fontId="2" fillId="2" borderId="7"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textRotation="90" wrapText="1"/>
    </xf>
    <xf numFmtId="1" fontId="2" fillId="2" borderId="1" xfId="1" applyNumberFormat="1" applyFont="1" applyFill="1" applyBorder="1" applyAlignment="1">
      <alignment horizontal="center" vertical="center" wrapText="1"/>
    </xf>
    <xf numFmtId="1" fontId="2" fillId="2" borderId="8" xfId="1" applyNumberFormat="1" applyFont="1" applyFill="1" applyBorder="1" applyAlignment="1">
      <alignment horizontal="center" vertical="center" wrapText="1"/>
    </xf>
    <xf numFmtId="1" fontId="2" fillId="2" borderId="9" xfId="1" applyNumberFormat="1" applyFont="1" applyFill="1" applyBorder="1" applyAlignment="1">
      <alignment horizontal="center" vertical="center" wrapText="1"/>
    </xf>
    <xf numFmtId="1" fontId="2" fillId="2" borderId="10" xfId="1" applyNumberFormat="1" applyFont="1" applyFill="1" applyBorder="1" applyAlignment="1">
      <alignment horizontal="center" vertical="center" wrapText="1"/>
    </xf>
    <xf numFmtId="1" fontId="2" fillId="2" borderId="12" xfId="1" applyNumberFormat="1" applyFont="1" applyFill="1" applyBorder="1" applyAlignment="1">
      <alignment horizontal="center" vertical="center" wrapText="1"/>
    </xf>
    <xf numFmtId="1" fontId="2" fillId="2" borderId="13" xfId="1" applyNumberFormat="1" applyFont="1" applyFill="1" applyBorder="1" applyAlignment="1">
      <alignment horizontal="center" vertical="center" wrapText="1"/>
    </xf>
    <xf numFmtId="1" fontId="2" fillId="2" borderId="14" xfId="1" applyNumberFormat="1" applyFont="1" applyFill="1" applyBorder="1" applyAlignment="1">
      <alignment horizontal="center" vertical="center" wrapText="1"/>
    </xf>
    <xf numFmtId="1" fontId="6" fillId="2" borderId="12" xfId="1" applyNumberFormat="1" applyFont="1" applyFill="1" applyBorder="1" applyAlignment="1">
      <alignment horizontal="center" vertical="center" wrapText="1"/>
    </xf>
    <xf numFmtId="1" fontId="6" fillId="2" borderId="13" xfId="1" applyNumberFormat="1" applyFont="1" applyFill="1" applyBorder="1" applyAlignment="1">
      <alignment horizontal="center" vertical="center" wrapText="1"/>
    </xf>
    <xf numFmtId="1" fontId="6" fillId="2" borderId="14" xfId="1" applyNumberFormat="1" applyFont="1" applyFill="1" applyBorder="1" applyAlignment="1">
      <alignment horizontal="center" vertical="center" wrapText="1"/>
    </xf>
    <xf numFmtId="1" fontId="6" fillId="5" borderId="2" xfId="1" applyNumberFormat="1" applyFont="1" applyFill="1" applyBorder="1" applyAlignment="1">
      <alignment horizontal="center" vertical="center" textRotation="90" wrapText="1"/>
    </xf>
    <xf numFmtId="1" fontId="6" fillId="5" borderId="3" xfId="1" applyNumberFormat="1" applyFont="1" applyFill="1" applyBorder="1" applyAlignment="1">
      <alignment horizontal="center" vertical="center" textRotation="90" wrapText="1"/>
    </xf>
    <xf numFmtId="1" fontId="6" fillId="5" borderId="4" xfId="1" applyNumberFormat="1" applyFont="1" applyFill="1" applyBorder="1" applyAlignment="1">
      <alignment horizontal="center" vertical="center" textRotation="90" wrapText="1"/>
    </xf>
    <xf numFmtId="1" fontId="2" fillId="2" borderId="2" xfId="1" applyNumberFormat="1" applyFont="1" applyFill="1" applyBorder="1" applyAlignment="1">
      <alignment horizontal="center" vertical="center" wrapText="1"/>
    </xf>
    <xf numFmtId="1" fontId="2" fillId="2" borderId="3" xfId="1" applyNumberFormat="1" applyFont="1" applyFill="1" applyBorder="1" applyAlignment="1">
      <alignment horizontal="center" vertical="center" wrapText="1"/>
    </xf>
    <xf numFmtId="1" fontId="2" fillId="2" borderId="4" xfId="1" applyNumberFormat="1" applyFont="1" applyFill="1" applyBorder="1" applyAlignment="1">
      <alignment horizontal="center" vertical="center" wrapText="1"/>
    </xf>
    <xf numFmtId="1" fontId="2" fillId="2" borderId="11" xfId="1" applyNumberFormat="1" applyFont="1" applyFill="1" applyBorder="1" applyAlignment="1">
      <alignment horizontal="center" vertical="center" textRotation="90" wrapText="1"/>
    </xf>
    <xf numFmtId="0" fontId="2" fillId="8" borderId="2" xfId="1" applyFont="1" applyFill="1" applyBorder="1" applyAlignment="1">
      <alignment horizontal="center" vertical="center" textRotation="90" wrapText="1"/>
    </xf>
    <xf numFmtId="0" fontId="2" fillId="8" borderId="4" xfId="1" applyFont="1" applyFill="1" applyBorder="1" applyAlignment="1">
      <alignment horizontal="center" vertical="center" textRotation="90" wrapText="1"/>
    </xf>
    <xf numFmtId="0" fontId="7" fillId="0" borderId="2" xfId="0" applyFont="1" applyFill="1" applyBorder="1" applyAlignment="1">
      <alignment horizontal="left" vertical="center"/>
    </xf>
    <xf numFmtId="0" fontId="7" fillId="0" borderId="4" xfId="0" applyFont="1" applyFill="1" applyBorder="1" applyAlignment="1">
      <alignment horizontal="left" vertical="center"/>
    </xf>
  </cellXfs>
  <cellStyles count="15">
    <cellStyle name="Comma 2" xfId="3"/>
    <cellStyle name="Excel Built-in Normal" xfId="12"/>
    <cellStyle name="Normal" xfId="0" builtinId="0"/>
    <cellStyle name="Normal 10" xfId="4"/>
    <cellStyle name="Normal 2" xfId="1"/>
    <cellStyle name="Normal 2 2" xfId="5"/>
    <cellStyle name="Normal 3" xfId="2"/>
    <cellStyle name="Normal 3 2" xfId="13"/>
    <cellStyle name="Normal 3_MIS Report CHCs 1st Qtr.June-13 15-08-13 Final" xfId="14"/>
    <cellStyle name="Normal 4" xfId="6"/>
    <cellStyle name="Normal 5" xfId="7"/>
    <cellStyle name="Normal 6" xfId="8"/>
    <cellStyle name="Normal 7" xfId="9"/>
    <cellStyle name="Normal 8" xfId="10"/>
    <cellStyle name="Normal 9" xfId="11"/>
  </cellStyles>
  <dxfs count="3">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29"/>
  <sheetViews>
    <sheetView tabSelected="1" zoomScale="90" zoomScaleNormal="90" workbookViewId="0">
      <pane xSplit="5" ySplit="5" topLeftCell="F6" activePane="bottomRight" state="frozenSplit"/>
      <selection pane="topRight" activeCell="G1" sqref="G1"/>
      <selection pane="bottomLeft" activeCell="A17" sqref="A17"/>
      <selection pane="bottomRight" activeCell="A6" sqref="A6:A12"/>
    </sheetView>
  </sheetViews>
  <sheetFormatPr defaultRowHeight="15.75"/>
  <cols>
    <col min="1" max="1" width="19" style="41" customWidth="1"/>
    <col min="2" max="2" width="14.5703125" style="41" customWidth="1"/>
    <col min="3" max="3" width="23.5703125" style="6" customWidth="1"/>
    <col min="4" max="4" width="8.85546875" style="6" bestFit="1" customWidth="1"/>
    <col min="5" max="5" width="28.5703125" style="6" customWidth="1"/>
    <col min="6" max="6" width="15.42578125" style="5" customWidth="1"/>
    <col min="7" max="7" width="12.42578125" style="5" customWidth="1"/>
    <col min="8" max="8" width="10.7109375" style="5" customWidth="1"/>
    <col min="9" max="9" width="16.42578125" style="5" customWidth="1"/>
    <col min="10" max="10" width="15.85546875" style="5" customWidth="1"/>
    <col min="11" max="11" width="15.7109375" style="5" customWidth="1"/>
    <col min="12" max="13" width="15.85546875" style="5" customWidth="1"/>
    <col min="14" max="14" width="13.42578125" style="5" customWidth="1"/>
    <col min="15" max="15" width="21.42578125" style="126" customWidth="1"/>
    <col min="16" max="19" width="12.5703125" style="5" customWidth="1"/>
    <col min="20" max="20" width="12.5703125" style="126" customWidth="1"/>
    <col min="21" max="21" width="12.5703125" style="5" customWidth="1"/>
    <col min="22" max="22" width="14.5703125" style="5" customWidth="1"/>
    <col min="23" max="23" width="12.5703125" style="5" customWidth="1"/>
    <col min="24" max="24" width="14.5703125" style="5" customWidth="1"/>
    <col min="25" max="25" width="12.5703125" style="5" customWidth="1"/>
    <col min="26" max="26" width="16.140625" style="5" customWidth="1"/>
    <col min="27" max="30" width="12.5703125" style="5" customWidth="1"/>
    <col min="31" max="16384" width="9.140625" style="5"/>
  </cols>
  <sheetData>
    <row r="1" spans="1:30" ht="38.25" customHeight="1">
      <c r="A1" s="168" t="s">
        <v>16</v>
      </c>
      <c r="B1" s="169"/>
      <c r="C1" s="169"/>
      <c r="D1" s="169"/>
      <c r="E1" s="169"/>
      <c r="F1" s="8"/>
      <c r="G1" s="8"/>
      <c r="H1" s="8"/>
      <c r="I1" s="8"/>
      <c r="J1" s="8"/>
      <c r="K1" s="46"/>
      <c r="L1" s="8"/>
      <c r="M1" s="8"/>
      <c r="N1" s="8"/>
      <c r="O1" s="127"/>
      <c r="P1" s="8"/>
      <c r="Q1" s="8"/>
      <c r="R1" s="8"/>
      <c r="S1" s="8"/>
      <c r="T1" s="127"/>
      <c r="U1" s="8"/>
      <c r="V1" s="8"/>
      <c r="W1" s="8"/>
      <c r="X1" s="8"/>
      <c r="Y1" s="8"/>
      <c r="Z1" s="8"/>
      <c r="AA1" s="8"/>
      <c r="AB1" s="8"/>
      <c r="AC1" s="8"/>
      <c r="AD1" s="8"/>
    </row>
    <row r="2" spans="1:30" s="6" customFormat="1" ht="15.75" customHeight="1">
      <c r="A2" s="170" t="s">
        <v>0</v>
      </c>
      <c r="B2" s="154" t="s">
        <v>45</v>
      </c>
      <c r="C2" s="170" t="s">
        <v>29</v>
      </c>
      <c r="D2" s="170" t="s">
        <v>1</v>
      </c>
      <c r="E2" s="171" t="s">
        <v>32</v>
      </c>
      <c r="F2" s="170" t="s">
        <v>2</v>
      </c>
      <c r="G2" s="170" t="s">
        <v>43</v>
      </c>
      <c r="H2" s="170" t="s">
        <v>13</v>
      </c>
      <c r="I2" s="170" t="s">
        <v>18</v>
      </c>
      <c r="J2" s="186" t="s">
        <v>3</v>
      </c>
      <c r="K2" s="187"/>
      <c r="L2" s="187"/>
      <c r="M2" s="187"/>
      <c r="N2" s="187"/>
      <c r="O2" s="188"/>
      <c r="P2" s="182" t="s">
        <v>4</v>
      </c>
      <c r="Q2" s="182"/>
      <c r="R2" s="182"/>
      <c r="S2" s="182"/>
      <c r="T2" s="182"/>
      <c r="U2" s="19"/>
      <c r="V2" s="20"/>
      <c r="W2" s="20"/>
      <c r="X2" s="20"/>
      <c r="Y2" s="20"/>
      <c r="Z2" s="20"/>
      <c r="AA2" s="20"/>
      <c r="AB2" s="20"/>
      <c r="AC2" s="20"/>
      <c r="AD2" s="20"/>
    </row>
    <row r="3" spans="1:30" s="6" customFormat="1" ht="36" customHeight="1">
      <c r="A3" s="170"/>
      <c r="B3" s="155"/>
      <c r="C3" s="170"/>
      <c r="D3" s="170"/>
      <c r="E3" s="171"/>
      <c r="F3" s="170"/>
      <c r="G3" s="170"/>
      <c r="H3" s="170"/>
      <c r="I3" s="170"/>
      <c r="J3" s="176" t="s">
        <v>17</v>
      </c>
      <c r="K3" s="176" t="s">
        <v>6</v>
      </c>
      <c r="L3" s="176" t="s">
        <v>7</v>
      </c>
      <c r="M3" s="176" t="s">
        <v>77</v>
      </c>
      <c r="N3" s="181" t="s">
        <v>49</v>
      </c>
      <c r="O3" s="183" t="s">
        <v>79</v>
      </c>
      <c r="P3" s="175" t="s">
        <v>8</v>
      </c>
      <c r="Q3" s="172" t="s">
        <v>9</v>
      </c>
      <c r="R3" s="173"/>
      <c r="S3" s="174"/>
      <c r="T3" s="175" t="s">
        <v>10</v>
      </c>
      <c r="U3" s="178" t="s">
        <v>19</v>
      </c>
      <c r="V3" s="179" t="s">
        <v>21</v>
      </c>
      <c r="W3" s="178" t="s">
        <v>25</v>
      </c>
      <c r="X3" s="179" t="s">
        <v>22</v>
      </c>
      <c r="Y3" s="178" t="s">
        <v>26</v>
      </c>
      <c r="Z3" s="172" t="s">
        <v>5</v>
      </c>
      <c r="AA3" s="173"/>
      <c r="AB3" s="173"/>
      <c r="AC3" s="174"/>
      <c r="AD3" s="178" t="s">
        <v>28</v>
      </c>
    </row>
    <row r="4" spans="1:30" s="6" customFormat="1" ht="89.25" customHeight="1">
      <c r="A4" s="170"/>
      <c r="B4" s="156"/>
      <c r="C4" s="170">
        <v>2</v>
      </c>
      <c r="D4" s="170"/>
      <c r="E4" s="171">
        <v>3</v>
      </c>
      <c r="F4" s="170">
        <v>4</v>
      </c>
      <c r="G4" s="170">
        <v>4</v>
      </c>
      <c r="H4" s="170"/>
      <c r="I4" s="170">
        <v>4</v>
      </c>
      <c r="J4" s="177"/>
      <c r="K4" s="177"/>
      <c r="L4" s="177"/>
      <c r="M4" s="177"/>
      <c r="N4" s="181"/>
      <c r="O4" s="184"/>
      <c r="P4" s="175"/>
      <c r="Q4" s="19" t="s">
        <v>76</v>
      </c>
      <c r="R4" s="19" t="s">
        <v>30</v>
      </c>
      <c r="S4" s="19" t="s">
        <v>12</v>
      </c>
      <c r="T4" s="175"/>
      <c r="U4" s="178"/>
      <c r="V4" s="180"/>
      <c r="W4" s="178"/>
      <c r="X4" s="180"/>
      <c r="Y4" s="178"/>
      <c r="Z4" s="19" t="s">
        <v>20</v>
      </c>
      <c r="AA4" s="19" t="s">
        <v>23</v>
      </c>
      <c r="AB4" s="19" t="s">
        <v>27</v>
      </c>
      <c r="AC4" s="19" t="s">
        <v>24</v>
      </c>
      <c r="AD4" s="178"/>
    </row>
    <row r="5" spans="1:30" s="6" customFormat="1">
      <c r="A5" s="1">
        <v>1</v>
      </c>
      <c r="B5" s="1">
        <v>2</v>
      </c>
      <c r="C5" s="1">
        <v>3</v>
      </c>
      <c r="D5" s="1">
        <v>4</v>
      </c>
      <c r="E5" s="1">
        <v>5</v>
      </c>
      <c r="F5" s="1">
        <v>6</v>
      </c>
      <c r="G5" s="1">
        <v>7</v>
      </c>
      <c r="H5" s="1">
        <v>8</v>
      </c>
      <c r="I5" s="1">
        <v>9</v>
      </c>
      <c r="J5" s="1">
        <v>10</v>
      </c>
      <c r="K5" s="1">
        <v>11</v>
      </c>
      <c r="L5" s="1">
        <v>12</v>
      </c>
      <c r="M5" s="1">
        <v>13</v>
      </c>
      <c r="N5" s="1">
        <v>14</v>
      </c>
      <c r="O5" s="122">
        <v>15</v>
      </c>
      <c r="P5" s="1">
        <v>16</v>
      </c>
      <c r="Q5" s="1">
        <v>17</v>
      </c>
      <c r="R5" s="1">
        <v>18</v>
      </c>
      <c r="S5" s="1">
        <v>19</v>
      </c>
      <c r="T5" s="122">
        <v>20</v>
      </c>
      <c r="U5" s="1">
        <v>21</v>
      </c>
      <c r="V5" s="1">
        <v>22</v>
      </c>
      <c r="W5" s="1">
        <v>23</v>
      </c>
      <c r="X5" s="1">
        <v>24</v>
      </c>
      <c r="Y5" s="1">
        <v>25</v>
      </c>
      <c r="Z5" s="1">
        <v>26</v>
      </c>
      <c r="AA5" s="1">
        <v>27</v>
      </c>
      <c r="AB5" s="1">
        <v>28</v>
      </c>
      <c r="AC5" s="1">
        <v>29</v>
      </c>
      <c r="AD5" s="1">
        <v>30</v>
      </c>
    </row>
    <row r="6" spans="1:30" s="14" customFormat="1" ht="19.5" customHeight="1">
      <c r="A6" s="154" t="s">
        <v>81</v>
      </c>
      <c r="B6" s="154" t="s">
        <v>90</v>
      </c>
      <c r="C6" s="165" t="s">
        <v>82</v>
      </c>
      <c r="D6" s="15">
        <v>1</v>
      </c>
      <c r="E6" s="2" t="s">
        <v>82</v>
      </c>
      <c r="F6" s="18">
        <v>19477</v>
      </c>
      <c r="G6" s="18">
        <v>10</v>
      </c>
      <c r="H6" s="158">
        <v>72</v>
      </c>
      <c r="I6" s="12"/>
      <c r="J6" s="149">
        <v>12</v>
      </c>
      <c r="K6" s="12">
        <v>0</v>
      </c>
      <c r="L6" s="13">
        <v>168</v>
      </c>
      <c r="M6" s="13">
        <v>168</v>
      </c>
      <c r="N6" s="12">
        <v>2.3333333333333335</v>
      </c>
      <c r="O6" s="103">
        <v>28.751861169584636</v>
      </c>
      <c r="P6" s="13"/>
      <c r="Q6" s="13">
        <v>14</v>
      </c>
      <c r="R6" s="13">
        <v>35</v>
      </c>
      <c r="S6" s="13">
        <v>49</v>
      </c>
      <c r="T6" s="104">
        <v>49</v>
      </c>
      <c r="U6" s="12">
        <v>2.0416666666666665</v>
      </c>
      <c r="V6" s="13">
        <v>0</v>
      </c>
      <c r="W6" s="13"/>
      <c r="X6" s="13">
        <v>0</v>
      </c>
      <c r="Y6" s="13">
        <v>0</v>
      </c>
      <c r="Z6" s="13">
        <v>8</v>
      </c>
      <c r="AA6" s="51">
        <v>324</v>
      </c>
      <c r="AB6" s="13"/>
      <c r="AC6" s="13">
        <v>332</v>
      </c>
      <c r="AD6" s="13"/>
    </row>
    <row r="7" spans="1:30" s="14" customFormat="1" ht="19.5" customHeight="1">
      <c r="A7" s="155"/>
      <c r="B7" s="155"/>
      <c r="C7" s="167"/>
      <c r="D7" s="15">
        <v>2</v>
      </c>
      <c r="E7" s="2" t="s">
        <v>88</v>
      </c>
      <c r="F7" s="18">
        <v>10414</v>
      </c>
      <c r="G7" s="18">
        <v>10</v>
      </c>
      <c r="H7" s="159"/>
      <c r="I7" s="12"/>
      <c r="J7" s="150"/>
      <c r="K7" s="12">
        <v>0</v>
      </c>
      <c r="L7" s="13">
        <v>352</v>
      </c>
      <c r="M7" s="13">
        <v>352</v>
      </c>
      <c r="N7" s="12">
        <v>4.8888888888888893</v>
      </c>
      <c r="O7" s="103">
        <v>112.66884322386531</v>
      </c>
      <c r="P7" s="13"/>
      <c r="Q7" s="13">
        <v>9</v>
      </c>
      <c r="R7" s="13">
        <v>93</v>
      </c>
      <c r="S7" s="13">
        <v>102</v>
      </c>
      <c r="T7" s="104">
        <v>102</v>
      </c>
      <c r="U7" s="129">
        <v>4.25</v>
      </c>
      <c r="V7" s="13">
        <v>2</v>
      </c>
      <c r="W7" s="13"/>
      <c r="X7" s="13">
        <v>0</v>
      </c>
      <c r="Y7" s="13">
        <v>0</v>
      </c>
      <c r="Z7" s="13">
        <v>0</v>
      </c>
      <c r="AA7" s="51">
        <v>81</v>
      </c>
      <c r="AB7" s="13"/>
      <c r="AC7" s="13">
        <v>81</v>
      </c>
      <c r="AD7" s="13"/>
    </row>
    <row r="8" spans="1:30" s="14" customFormat="1" ht="19.5" customHeight="1">
      <c r="A8" s="155"/>
      <c r="B8" s="155"/>
      <c r="C8" s="42" t="s">
        <v>89</v>
      </c>
      <c r="D8" s="15">
        <v>3</v>
      </c>
      <c r="E8" s="2" t="s">
        <v>83</v>
      </c>
      <c r="F8" s="18">
        <v>13069</v>
      </c>
      <c r="G8" s="18">
        <v>10</v>
      </c>
      <c r="H8" s="159"/>
      <c r="I8" s="12"/>
      <c r="J8" s="150"/>
      <c r="K8" s="12">
        <v>116</v>
      </c>
      <c r="L8" s="13">
        <v>540</v>
      </c>
      <c r="M8" s="13">
        <v>656</v>
      </c>
      <c r="N8" s="12">
        <v>9.1111111111111107</v>
      </c>
      <c r="O8" s="103">
        <v>167.31706072895145</v>
      </c>
      <c r="P8" s="13"/>
      <c r="Q8" s="13">
        <v>5</v>
      </c>
      <c r="R8" s="13">
        <v>10</v>
      </c>
      <c r="S8" s="13">
        <v>15</v>
      </c>
      <c r="T8" s="104">
        <v>15</v>
      </c>
      <c r="U8" s="129">
        <v>0.625</v>
      </c>
      <c r="V8" s="13">
        <v>3</v>
      </c>
      <c r="W8" s="13"/>
      <c r="X8" s="13">
        <v>0</v>
      </c>
      <c r="Y8" s="13">
        <v>0</v>
      </c>
      <c r="Z8" s="13">
        <v>19</v>
      </c>
      <c r="AA8" s="51">
        <v>2</v>
      </c>
      <c r="AB8" s="13"/>
      <c r="AC8" s="13">
        <v>21</v>
      </c>
      <c r="AD8" s="13"/>
    </row>
    <row r="9" spans="1:30" s="14" customFormat="1" ht="19.5" customHeight="1">
      <c r="A9" s="155"/>
      <c r="B9" s="155"/>
      <c r="C9" s="165" t="s">
        <v>84</v>
      </c>
      <c r="D9" s="15">
        <v>4</v>
      </c>
      <c r="E9" s="2" t="s">
        <v>84</v>
      </c>
      <c r="F9" s="18">
        <v>22838</v>
      </c>
      <c r="G9" s="18">
        <v>10</v>
      </c>
      <c r="H9" s="159"/>
      <c r="I9" s="12"/>
      <c r="J9" s="150"/>
      <c r="K9" s="12">
        <v>150</v>
      </c>
      <c r="L9" s="13">
        <v>1952</v>
      </c>
      <c r="M9" s="13">
        <v>2102</v>
      </c>
      <c r="N9" s="12">
        <v>29.194444444444443</v>
      </c>
      <c r="O9" s="103">
        <v>306.7986105029629</v>
      </c>
      <c r="P9" s="13"/>
      <c r="Q9" s="13">
        <v>11</v>
      </c>
      <c r="R9" s="13">
        <v>42</v>
      </c>
      <c r="S9" s="13">
        <v>53</v>
      </c>
      <c r="T9" s="104">
        <v>53</v>
      </c>
      <c r="U9" s="129">
        <v>2.2083333333333335</v>
      </c>
      <c r="V9" s="13">
        <v>27</v>
      </c>
      <c r="W9" s="13"/>
      <c r="X9" s="13">
        <v>0</v>
      </c>
      <c r="Y9" s="13">
        <v>0</v>
      </c>
      <c r="Z9" s="13">
        <v>37</v>
      </c>
      <c r="AA9" s="51">
        <v>127</v>
      </c>
      <c r="AB9" s="13"/>
      <c r="AC9" s="13">
        <v>164</v>
      </c>
      <c r="AD9" s="13"/>
    </row>
    <row r="10" spans="1:30" s="14" customFormat="1" ht="19.5" customHeight="1">
      <c r="A10" s="155"/>
      <c r="B10" s="155"/>
      <c r="C10" s="166"/>
      <c r="D10" s="15">
        <v>5</v>
      </c>
      <c r="E10" s="2" t="s">
        <v>85</v>
      </c>
      <c r="F10" s="18">
        <v>13033</v>
      </c>
      <c r="G10" s="18">
        <v>10</v>
      </c>
      <c r="H10" s="159"/>
      <c r="I10" s="12"/>
      <c r="J10" s="150"/>
      <c r="K10" s="12">
        <v>0</v>
      </c>
      <c r="L10" s="13">
        <v>289</v>
      </c>
      <c r="M10" s="13">
        <v>289</v>
      </c>
      <c r="N10" s="12">
        <v>4.0138888888888893</v>
      </c>
      <c r="O10" s="103">
        <v>73.914933885777131</v>
      </c>
      <c r="P10" s="13"/>
      <c r="Q10" s="13">
        <v>7</v>
      </c>
      <c r="R10" s="13">
        <v>16</v>
      </c>
      <c r="S10" s="13">
        <v>23</v>
      </c>
      <c r="T10" s="104">
        <v>23</v>
      </c>
      <c r="U10" s="129">
        <v>0.95833333333333337</v>
      </c>
      <c r="V10" s="13">
        <v>0</v>
      </c>
      <c r="W10" s="13"/>
      <c r="X10" s="13">
        <v>0</v>
      </c>
      <c r="Y10" s="13">
        <v>0</v>
      </c>
      <c r="Z10" s="13">
        <v>58</v>
      </c>
      <c r="AA10" s="51">
        <v>113</v>
      </c>
      <c r="AB10" s="13"/>
      <c r="AC10" s="13">
        <v>171</v>
      </c>
      <c r="AD10" s="13"/>
    </row>
    <row r="11" spans="1:30" s="14" customFormat="1" ht="19.5" customHeight="1">
      <c r="A11" s="155"/>
      <c r="B11" s="155"/>
      <c r="C11" s="166"/>
      <c r="D11" s="15">
        <v>6</v>
      </c>
      <c r="E11" s="2" t="s">
        <v>86</v>
      </c>
      <c r="F11" s="18">
        <v>10712</v>
      </c>
      <c r="G11" s="18">
        <v>10</v>
      </c>
      <c r="H11" s="159"/>
      <c r="I11" s="12"/>
      <c r="J11" s="150"/>
      <c r="K11" s="12">
        <v>0</v>
      </c>
      <c r="L11" s="13">
        <v>460</v>
      </c>
      <c r="M11" s="13">
        <v>460</v>
      </c>
      <c r="N11" s="12">
        <v>6.3888888888888893</v>
      </c>
      <c r="O11" s="103">
        <v>143.14164799601693</v>
      </c>
      <c r="P11" s="13"/>
      <c r="Q11" s="13">
        <v>8</v>
      </c>
      <c r="R11" s="13">
        <v>22</v>
      </c>
      <c r="S11" s="13">
        <v>30</v>
      </c>
      <c r="T11" s="104">
        <v>30</v>
      </c>
      <c r="U11" s="129">
        <v>1.25</v>
      </c>
      <c r="V11" s="13">
        <v>0</v>
      </c>
      <c r="W11" s="13"/>
      <c r="X11" s="13">
        <v>0</v>
      </c>
      <c r="Y11" s="13">
        <v>0</v>
      </c>
      <c r="Z11" s="13">
        <v>16</v>
      </c>
      <c r="AA11" s="51">
        <v>13</v>
      </c>
      <c r="AB11" s="13"/>
      <c r="AC11" s="13">
        <v>29</v>
      </c>
      <c r="AD11" s="13"/>
    </row>
    <row r="12" spans="1:30" s="14" customFormat="1" ht="19.5" customHeight="1">
      <c r="A12" s="156"/>
      <c r="B12" s="156"/>
      <c r="C12" s="167"/>
      <c r="D12" s="15">
        <v>7</v>
      </c>
      <c r="E12" s="2" t="s">
        <v>87</v>
      </c>
      <c r="F12" s="18">
        <v>10625</v>
      </c>
      <c r="G12" s="18">
        <v>10</v>
      </c>
      <c r="H12" s="160"/>
      <c r="I12" s="12"/>
      <c r="J12" s="151"/>
      <c r="K12" s="12">
        <v>0</v>
      </c>
      <c r="L12" s="13">
        <v>1316</v>
      </c>
      <c r="M12" s="13">
        <v>1316</v>
      </c>
      <c r="N12" s="12">
        <v>18.277777777777779</v>
      </c>
      <c r="O12" s="103">
        <v>412.86274509803923</v>
      </c>
      <c r="P12" s="13"/>
      <c r="Q12" s="13">
        <v>2</v>
      </c>
      <c r="R12" s="13">
        <v>15</v>
      </c>
      <c r="S12" s="13">
        <v>17</v>
      </c>
      <c r="T12" s="104">
        <v>17</v>
      </c>
      <c r="U12" s="129">
        <v>0.70833333333333337</v>
      </c>
      <c r="V12" s="13">
        <v>0</v>
      </c>
      <c r="W12" s="13"/>
      <c r="X12" s="13">
        <v>0</v>
      </c>
      <c r="Y12" s="13">
        <v>0</v>
      </c>
      <c r="Z12" s="13">
        <v>15</v>
      </c>
      <c r="AA12" s="51">
        <v>97</v>
      </c>
      <c r="AB12" s="13"/>
      <c r="AC12" s="13">
        <v>112</v>
      </c>
      <c r="AD12" s="13"/>
    </row>
    <row r="13" spans="1:30" s="7" customFormat="1" ht="19.5" customHeight="1">
      <c r="A13" s="56" t="s">
        <v>15</v>
      </c>
      <c r="B13" s="31"/>
      <c r="C13" s="31"/>
      <c r="D13" s="16"/>
      <c r="E13" s="3"/>
      <c r="F13" s="16"/>
      <c r="G13" s="16">
        <f>SUM(G6:G12)</f>
        <v>70</v>
      </c>
      <c r="H13" s="132">
        <f t="shared" ref="H13:AD13" si="0">SUM(H6:H12)</f>
        <v>72</v>
      </c>
      <c r="I13" s="132">
        <f t="shared" si="0"/>
        <v>0</v>
      </c>
      <c r="J13" s="132">
        <f t="shared" si="0"/>
        <v>12</v>
      </c>
      <c r="K13" s="132">
        <f t="shared" si="0"/>
        <v>266</v>
      </c>
      <c r="L13" s="132">
        <f t="shared" si="0"/>
        <v>5077</v>
      </c>
      <c r="M13" s="132">
        <f t="shared" si="0"/>
        <v>5343</v>
      </c>
      <c r="N13" s="132">
        <f t="shared" si="0"/>
        <v>74.208333333333343</v>
      </c>
      <c r="O13" s="132">
        <f t="shared" si="0"/>
        <v>1245.4557026051975</v>
      </c>
      <c r="P13" s="132">
        <f t="shared" si="0"/>
        <v>0</v>
      </c>
      <c r="Q13" s="132">
        <f t="shared" si="0"/>
        <v>56</v>
      </c>
      <c r="R13" s="132">
        <f t="shared" si="0"/>
        <v>233</v>
      </c>
      <c r="S13" s="132">
        <f t="shared" si="0"/>
        <v>289</v>
      </c>
      <c r="T13" s="132">
        <f t="shared" si="0"/>
        <v>289</v>
      </c>
      <c r="U13" s="132">
        <f t="shared" si="0"/>
        <v>12.041666666666668</v>
      </c>
      <c r="V13" s="132">
        <f t="shared" si="0"/>
        <v>32</v>
      </c>
      <c r="W13" s="132">
        <f t="shared" si="0"/>
        <v>0</v>
      </c>
      <c r="X13" s="132">
        <f t="shared" si="0"/>
        <v>0</v>
      </c>
      <c r="Y13" s="132">
        <f t="shared" si="0"/>
        <v>0</v>
      </c>
      <c r="Z13" s="132">
        <f t="shared" si="0"/>
        <v>153</v>
      </c>
      <c r="AA13" s="132">
        <f t="shared" si="0"/>
        <v>757</v>
      </c>
      <c r="AB13" s="132">
        <f t="shared" si="0"/>
        <v>0</v>
      </c>
      <c r="AC13" s="132">
        <f t="shared" si="0"/>
        <v>910</v>
      </c>
      <c r="AD13" s="132">
        <f t="shared" si="0"/>
        <v>0</v>
      </c>
    </row>
    <row r="14" spans="1:30" s="14" customFormat="1" ht="19.5" customHeight="1">
      <c r="A14" s="154" t="s">
        <v>91</v>
      </c>
      <c r="B14" s="154" t="s">
        <v>90</v>
      </c>
      <c r="C14" s="165" t="s">
        <v>92</v>
      </c>
      <c r="D14" s="15">
        <v>1</v>
      </c>
      <c r="E14" s="2" t="s">
        <v>93</v>
      </c>
      <c r="F14" s="18">
        <v>24283</v>
      </c>
      <c r="G14" s="18">
        <v>10</v>
      </c>
      <c r="H14" s="158">
        <v>72</v>
      </c>
      <c r="I14" s="12"/>
      <c r="J14" s="149">
        <v>12</v>
      </c>
      <c r="K14" s="13">
        <v>413</v>
      </c>
      <c r="L14" s="13">
        <v>2014</v>
      </c>
      <c r="M14" s="13">
        <v>2427</v>
      </c>
      <c r="N14" s="12">
        <v>33.708333333333336</v>
      </c>
      <c r="O14" s="103">
        <v>333.15488201622537</v>
      </c>
      <c r="P14" s="13"/>
      <c r="Q14" s="13">
        <v>3</v>
      </c>
      <c r="R14" s="13">
        <v>13</v>
      </c>
      <c r="S14" s="13">
        <v>16</v>
      </c>
      <c r="T14" s="104">
        <v>16</v>
      </c>
      <c r="U14" s="129">
        <v>0.66666666666666663</v>
      </c>
      <c r="V14" s="13">
        <v>1</v>
      </c>
      <c r="W14" s="13"/>
      <c r="X14" s="13">
        <v>0</v>
      </c>
      <c r="Y14" s="13">
        <v>0</v>
      </c>
      <c r="Z14" s="13">
        <v>0</v>
      </c>
      <c r="AA14" s="52">
        <v>18</v>
      </c>
      <c r="AB14" s="13"/>
      <c r="AC14" s="13">
        <v>18</v>
      </c>
      <c r="AD14" s="13"/>
    </row>
    <row r="15" spans="1:30" s="14" customFormat="1" ht="19.5" customHeight="1">
      <c r="A15" s="155"/>
      <c r="B15" s="155"/>
      <c r="C15" s="166"/>
      <c r="D15" s="15">
        <v>2</v>
      </c>
      <c r="E15" s="2" t="s">
        <v>94</v>
      </c>
      <c r="F15" s="18">
        <v>16608</v>
      </c>
      <c r="G15" s="18">
        <v>10</v>
      </c>
      <c r="H15" s="159"/>
      <c r="I15" s="12"/>
      <c r="J15" s="150"/>
      <c r="K15" s="13">
        <v>779</v>
      </c>
      <c r="L15" s="13">
        <v>2874</v>
      </c>
      <c r="M15" s="13">
        <v>3653</v>
      </c>
      <c r="N15" s="12">
        <v>50.736111111111114</v>
      </c>
      <c r="O15" s="103">
        <v>733.18079640333985</v>
      </c>
      <c r="P15" s="12"/>
      <c r="Q15" s="13">
        <v>14</v>
      </c>
      <c r="R15" s="13">
        <v>28</v>
      </c>
      <c r="S15" s="13">
        <v>42</v>
      </c>
      <c r="T15" s="104">
        <v>42</v>
      </c>
      <c r="U15" s="129">
        <v>1.75</v>
      </c>
      <c r="V15" s="13">
        <v>1</v>
      </c>
      <c r="W15" s="13"/>
      <c r="X15" s="13">
        <v>0</v>
      </c>
      <c r="Y15" s="13">
        <v>0</v>
      </c>
      <c r="Z15" s="13">
        <v>92</v>
      </c>
      <c r="AA15" s="52">
        <v>5</v>
      </c>
      <c r="AB15" s="13"/>
      <c r="AC15" s="13">
        <v>97</v>
      </c>
      <c r="AD15" s="13"/>
    </row>
    <row r="16" spans="1:30" s="50" customFormat="1" ht="19.5" customHeight="1">
      <c r="A16" s="155"/>
      <c r="B16" s="155"/>
      <c r="C16" s="166"/>
      <c r="D16" s="15">
        <v>3</v>
      </c>
      <c r="E16" s="2" t="s">
        <v>95</v>
      </c>
      <c r="F16" s="47">
        <v>1971</v>
      </c>
      <c r="G16" s="47">
        <v>10</v>
      </c>
      <c r="H16" s="159"/>
      <c r="I16" s="48"/>
      <c r="J16" s="150"/>
      <c r="K16" s="49">
        <v>0</v>
      </c>
      <c r="L16" s="49">
        <v>1150</v>
      </c>
      <c r="M16" s="49">
        <v>1150</v>
      </c>
      <c r="N16" s="12">
        <v>15.972222222222221</v>
      </c>
      <c r="O16" s="115">
        <v>1944.8672416708944</v>
      </c>
      <c r="P16" s="48"/>
      <c r="Q16" s="49">
        <v>3</v>
      </c>
      <c r="R16" s="49">
        <v>5</v>
      </c>
      <c r="S16" s="49">
        <v>8</v>
      </c>
      <c r="T16" s="116">
        <v>8</v>
      </c>
      <c r="U16" s="129">
        <v>0.33333333333333331</v>
      </c>
      <c r="V16" s="49">
        <v>1</v>
      </c>
      <c r="W16" s="49"/>
      <c r="X16" s="13">
        <v>0</v>
      </c>
      <c r="Y16" s="13">
        <v>0</v>
      </c>
      <c r="Z16" s="49">
        <v>9</v>
      </c>
      <c r="AA16" s="52">
        <v>12</v>
      </c>
      <c r="AB16" s="13"/>
      <c r="AC16" s="49">
        <v>21</v>
      </c>
      <c r="AD16" s="13"/>
    </row>
    <row r="17" spans="1:30" s="50" customFormat="1" ht="19.5" customHeight="1">
      <c r="A17" s="155"/>
      <c r="B17" s="155"/>
      <c r="C17" s="166"/>
      <c r="D17" s="15">
        <v>4</v>
      </c>
      <c r="E17" s="2" t="s">
        <v>96</v>
      </c>
      <c r="F17" s="47">
        <v>7202</v>
      </c>
      <c r="G17" s="47">
        <v>10</v>
      </c>
      <c r="H17" s="159"/>
      <c r="I17" s="48"/>
      <c r="J17" s="150"/>
      <c r="K17" s="49">
        <v>0</v>
      </c>
      <c r="L17" s="49">
        <v>1582</v>
      </c>
      <c r="M17" s="49">
        <v>1582</v>
      </c>
      <c r="N17" s="12">
        <v>21.972222222222221</v>
      </c>
      <c r="O17" s="115">
        <v>732.20401740257341</v>
      </c>
      <c r="P17" s="48"/>
      <c r="Q17" s="49">
        <v>5</v>
      </c>
      <c r="R17" s="49">
        <v>41</v>
      </c>
      <c r="S17" s="49">
        <v>46</v>
      </c>
      <c r="T17" s="116">
        <v>46</v>
      </c>
      <c r="U17" s="129">
        <v>1.9166666666666667</v>
      </c>
      <c r="V17" s="49">
        <v>0</v>
      </c>
      <c r="W17" s="49"/>
      <c r="X17" s="13">
        <v>0</v>
      </c>
      <c r="Y17" s="13">
        <v>0</v>
      </c>
      <c r="Z17" s="49">
        <v>62</v>
      </c>
      <c r="AA17" s="52">
        <v>97</v>
      </c>
      <c r="AB17" s="13"/>
      <c r="AC17" s="49">
        <v>159</v>
      </c>
      <c r="AD17" s="13"/>
    </row>
    <row r="18" spans="1:30" s="50" customFormat="1" ht="19.5" customHeight="1">
      <c r="A18" s="155"/>
      <c r="B18" s="155"/>
      <c r="C18" s="166"/>
      <c r="D18" s="15">
        <v>5</v>
      </c>
      <c r="E18" s="2" t="s">
        <v>98</v>
      </c>
      <c r="F18" s="47">
        <v>955</v>
      </c>
      <c r="G18" s="47">
        <v>10</v>
      </c>
      <c r="H18" s="159"/>
      <c r="I18" s="48"/>
      <c r="J18" s="150"/>
      <c r="K18" s="49">
        <v>0</v>
      </c>
      <c r="L18" s="49">
        <v>997</v>
      </c>
      <c r="M18" s="49">
        <v>997</v>
      </c>
      <c r="N18" s="12">
        <v>13.847222222222221</v>
      </c>
      <c r="O18" s="115">
        <v>3479.9301919720765</v>
      </c>
      <c r="P18" s="48"/>
      <c r="Q18" s="49">
        <v>7</v>
      </c>
      <c r="R18" s="49">
        <v>11</v>
      </c>
      <c r="S18" s="49">
        <v>18</v>
      </c>
      <c r="T18" s="116">
        <v>18</v>
      </c>
      <c r="U18" s="129">
        <v>0.75</v>
      </c>
      <c r="V18" s="49">
        <v>0</v>
      </c>
      <c r="W18" s="49"/>
      <c r="X18" s="13">
        <v>0</v>
      </c>
      <c r="Y18" s="13">
        <v>0</v>
      </c>
      <c r="Z18" s="49">
        <v>12</v>
      </c>
      <c r="AA18" s="52">
        <v>19</v>
      </c>
      <c r="AB18" s="13"/>
      <c r="AC18" s="49">
        <v>31</v>
      </c>
      <c r="AD18" s="13"/>
    </row>
    <row r="19" spans="1:30" s="50" customFormat="1" ht="19.5" customHeight="1">
      <c r="A19" s="155"/>
      <c r="B19" s="155"/>
      <c r="C19" s="166"/>
      <c r="D19" s="15">
        <v>6</v>
      </c>
      <c r="E19" s="2" t="s">
        <v>99</v>
      </c>
      <c r="F19" s="47">
        <v>1842</v>
      </c>
      <c r="G19" s="47">
        <v>10</v>
      </c>
      <c r="H19" s="159"/>
      <c r="I19" s="48"/>
      <c r="J19" s="150"/>
      <c r="K19" s="49">
        <v>319</v>
      </c>
      <c r="L19" s="49">
        <v>3808</v>
      </c>
      <c r="M19" s="49">
        <v>4127</v>
      </c>
      <c r="N19" s="12">
        <v>57.319444444444443</v>
      </c>
      <c r="O19" s="115">
        <v>7468.331523706117</v>
      </c>
      <c r="P19" s="48"/>
      <c r="Q19" s="49">
        <v>44</v>
      </c>
      <c r="R19" s="49">
        <v>359</v>
      </c>
      <c r="S19" s="49">
        <v>403</v>
      </c>
      <c r="T19" s="116">
        <v>403</v>
      </c>
      <c r="U19" s="129">
        <v>16.791666666666668</v>
      </c>
      <c r="V19" s="49">
        <v>0</v>
      </c>
      <c r="W19" s="49"/>
      <c r="X19" s="13">
        <v>0</v>
      </c>
      <c r="Y19" s="13">
        <v>0</v>
      </c>
      <c r="Z19" s="49">
        <v>0</v>
      </c>
      <c r="AA19" s="52">
        <v>29</v>
      </c>
      <c r="AB19" s="13"/>
      <c r="AC19" s="49">
        <v>29</v>
      </c>
      <c r="AD19" s="13"/>
    </row>
    <row r="20" spans="1:30" s="50" customFormat="1" ht="19.5" customHeight="1">
      <c r="A20" s="155"/>
      <c r="B20" s="155"/>
      <c r="C20" s="166"/>
      <c r="D20" s="15">
        <v>7</v>
      </c>
      <c r="E20" s="2" t="s">
        <v>100</v>
      </c>
      <c r="F20" s="47">
        <v>3748</v>
      </c>
      <c r="G20" s="47">
        <v>10</v>
      </c>
      <c r="H20" s="159"/>
      <c r="I20" s="48"/>
      <c r="J20" s="150"/>
      <c r="K20" s="49">
        <v>42</v>
      </c>
      <c r="L20" s="49">
        <v>4586</v>
      </c>
      <c r="M20" s="49">
        <v>4628</v>
      </c>
      <c r="N20" s="12">
        <v>64.277777777777771</v>
      </c>
      <c r="O20" s="115">
        <v>4115.9729633582356</v>
      </c>
      <c r="P20" s="48"/>
      <c r="Q20" s="49">
        <v>29</v>
      </c>
      <c r="R20" s="49">
        <v>187</v>
      </c>
      <c r="S20" s="49">
        <v>216</v>
      </c>
      <c r="T20" s="116">
        <v>216</v>
      </c>
      <c r="U20" s="129">
        <v>9</v>
      </c>
      <c r="V20" s="49">
        <v>0</v>
      </c>
      <c r="W20" s="49"/>
      <c r="X20" s="13">
        <v>0</v>
      </c>
      <c r="Y20" s="13">
        <v>0</v>
      </c>
      <c r="Z20" s="49">
        <v>2</v>
      </c>
      <c r="AA20" s="52">
        <v>44</v>
      </c>
      <c r="AB20" s="13"/>
      <c r="AC20" s="49">
        <v>46</v>
      </c>
      <c r="AD20" s="13"/>
    </row>
    <row r="21" spans="1:30" s="50" customFormat="1" ht="19.5" customHeight="1">
      <c r="A21" s="155"/>
      <c r="B21" s="155"/>
      <c r="C21" s="166"/>
      <c r="D21" s="15">
        <v>8</v>
      </c>
      <c r="E21" s="2" t="s">
        <v>101</v>
      </c>
      <c r="F21" s="47">
        <v>3095</v>
      </c>
      <c r="G21" s="47">
        <v>10</v>
      </c>
      <c r="H21" s="159"/>
      <c r="I21" s="48"/>
      <c r="J21" s="150"/>
      <c r="K21" s="49">
        <v>0</v>
      </c>
      <c r="L21" s="49">
        <v>3094</v>
      </c>
      <c r="M21" s="49">
        <v>3094</v>
      </c>
      <c r="N21" s="12">
        <v>42.972222222222221</v>
      </c>
      <c r="O21" s="115">
        <v>3332.2563274098002</v>
      </c>
      <c r="P21" s="48"/>
      <c r="Q21" s="49">
        <v>14</v>
      </c>
      <c r="R21" s="49">
        <v>142</v>
      </c>
      <c r="S21" s="49">
        <v>156</v>
      </c>
      <c r="T21" s="116">
        <v>156</v>
      </c>
      <c r="U21" s="129">
        <v>6.5</v>
      </c>
      <c r="V21" s="49">
        <v>3</v>
      </c>
      <c r="W21" s="49"/>
      <c r="X21" s="13">
        <v>0</v>
      </c>
      <c r="Y21" s="13">
        <v>0</v>
      </c>
      <c r="Z21" s="49">
        <v>15</v>
      </c>
      <c r="AA21" s="52">
        <v>20</v>
      </c>
      <c r="AB21" s="13"/>
      <c r="AC21" s="49">
        <v>35</v>
      </c>
      <c r="AD21" s="13"/>
    </row>
    <row r="22" spans="1:30" s="50" customFormat="1" ht="19.5" customHeight="1">
      <c r="A22" s="155"/>
      <c r="B22" s="155"/>
      <c r="C22" s="167"/>
      <c r="D22" s="15">
        <v>9</v>
      </c>
      <c r="E22" s="2" t="s">
        <v>97</v>
      </c>
      <c r="F22" s="47">
        <v>7875</v>
      </c>
      <c r="G22" s="47">
        <v>10</v>
      </c>
      <c r="H22" s="159"/>
      <c r="I22" s="48"/>
      <c r="J22" s="150"/>
      <c r="K22" s="49">
        <v>0</v>
      </c>
      <c r="L22" s="49">
        <v>1843</v>
      </c>
      <c r="M22" s="49">
        <v>1843</v>
      </c>
      <c r="N22" s="12">
        <v>25.597222222222221</v>
      </c>
      <c r="O22" s="115">
        <v>780.10582010582016</v>
      </c>
      <c r="P22" s="48"/>
      <c r="Q22" s="49">
        <v>20</v>
      </c>
      <c r="R22" s="49">
        <v>122</v>
      </c>
      <c r="S22" s="49">
        <v>142</v>
      </c>
      <c r="T22" s="116">
        <v>142</v>
      </c>
      <c r="U22" s="129">
        <v>5.916666666666667</v>
      </c>
      <c r="V22" s="49">
        <v>0</v>
      </c>
      <c r="W22" s="49"/>
      <c r="X22" s="13">
        <v>0</v>
      </c>
      <c r="Y22" s="13">
        <v>0</v>
      </c>
      <c r="Z22" s="49">
        <v>0</v>
      </c>
      <c r="AA22" s="52">
        <v>1</v>
      </c>
      <c r="AB22" s="13"/>
      <c r="AC22" s="49">
        <v>1</v>
      </c>
      <c r="AD22" s="13"/>
    </row>
    <row r="23" spans="1:30" s="50" customFormat="1" ht="19.5" customHeight="1">
      <c r="A23" s="155"/>
      <c r="B23" s="155"/>
      <c r="C23" s="165" t="s">
        <v>119</v>
      </c>
      <c r="D23" s="15">
        <v>10</v>
      </c>
      <c r="E23" s="43" t="s">
        <v>119</v>
      </c>
      <c r="F23" s="47">
        <v>5035</v>
      </c>
      <c r="G23" s="47">
        <v>10</v>
      </c>
      <c r="H23" s="159"/>
      <c r="I23" s="48"/>
      <c r="J23" s="150"/>
      <c r="K23" s="49">
        <v>0</v>
      </c>
      <c r="L23" s="49">
        <v>2280</v>
      </c>
      <c r="M23" s="49">
        <v>2280</v>
      </c>
      <c r="N23" s="12">
        <v>31.666666666666668</v>
      </c>
      <c r="O23" s="115">
        <v>1509.433962264151</v>
      </c>
      <c r="P23" s="48"/>
      <c r="Q23" s="49">
        <v>8</v>
      </c>
      <c r="R23" s="49">
        <v>31</v>
      </c>
      <c r="S23" s="49">
        <v>39</v>
      </c>
      <c r="T23" s="116">
        <v>39</v>
      </c>
      <c r="U23" s="129">
        <v>1.625</v>
      </c>
      <c r="V23" s="49">
        <v>7</v>
      </c>
      <c r="W23" s="49"/>
      <c r="X23" s="13">
        <v>0</v>
      </c>
      <c r="Y23" s="13">
        <v>0</v>
      </c>
      <c r="Z23" s="49">
        <v>2</v>
      </c>
      <c r="AA23" s="52">
        <v>4</v>
      </c>
      <c r="AB23" s="13"/>
      <c r="AC23" s="49">
        <v>6</v>
      </c>
      <c r="AD23" s="13"/>
    </row>
    <row r="24" spans="1:30" s="50" customFormat="1" ht="19.5" customHeight="1">
      <c r="A24" s="155"/>
      <c r="B24" s="155"/>
      <c r="C24" s="166"/>
      <c r="D24" s="15">
        <v>11</v>
      </c>
      <c r="E24" s="43" t="s">
        <v>120</v>
      </c>
      <c r="F24" s="47">
        <v>4834</v>
      </c>
      <c r="G24" s="47">
        <v>10</v>
      </c>
      <c r="H24" s="159"/>
      <c r="I24" s="48"/>
      <c r="J24" s="150"/>
      <c r="K24" s="49">
        <v>230</v>
      </c>
      <c r="L24" s="49">
        <v>2584</v>
      </c>
      <c r="M24" s="49">
        <v>2814</v>
      </c>
      <c r="N24" s="12">
        <v>39.083333333333336</v>
      </c>
      <c r="O24" s="115">
        <v>1940.4220107571371</v>
      </c>
      <c r="P24" s="48"/>
      <c r="Q24" s="49">
        <v>10</v>
      </c>
      <c r="R24" s="49">
        <v>36</v>
      </c>
      <c r="S24" s="49">
        <v>46</v>
      </c>
      <c r="T24" s="116">
        <v>46</v>
      </c>
      <c r="U24" s="129">
        <v>1.9166666666666667</v>
      </c>
      <c r="V24" s="49">
        <v>1</v>
      </c>
      <c r="W24" s="49"/>
      <c r="X24" s="13">
        <v>0</v>
      </c>
      <c r="Y24" s="13">
        <v>0</v>
      </c>
      <c r="Z24" s="49">
        <v>29</v>
      </c>
      <c r="AA24" s="52">
        <v>23</v>
      </c>
      <c r="AB24" s="13"/>
      <c r="AC24" s="49">
        <v>52</v>
      </c>
      <c r="AD24" s="13"/>
    </row>
    <row r="25" spans="1:30" s="50" customFormat="1" ht="19.5" customHeight="1">
      <c r="A25" s="155"/>
      <c r="B25" s="155"/>
      <c r="C25" s="167"/>
      <c r="D25" s="15">
        <v>12</v>
      </c>
      <c r="E25" s="43" t="s">
        <v>121</v>
      </c>
      <c r="F25" s="47">
        <v>7368</v>
      </c>
      <c r="G25" s="47">
        <v>10</v>
      </c>
      <c r="H25" s="159"/>
      <c r="I25" s="48"/>
      <c r="J25" s="150"/>
      <c r="K25" s="49">
        <v>263</v>
      </c>
      <c r="L25" s="49">
        <v>1622</v>
      </c>
      <c r="M25" s="49">
        <v>1885</v>
      </c>
      <c r="N25" s="12">
        <v>26.180555555555557</v>
      </c>
      <c r="O25" s="115">
        <v>852.78682591386178</v>
      </c>
      <c r="P25" s="48"/>
      <c r="Q25" s="49">
        <v>21</v>
      </c>
      <c r="R25" s="49">
        <v>58</v>
      </c>
      <c r="S25" s="49">
        <v>79</v>
      </c>
      <c r="T25" s="116">
        <v>79</v>
      </c>
      <c r="U25" s="129">
        <v>3.2916666666666665</v>
      </c>
      <c r="V25" s="49">
        <v>0</v>
      </c>
      <c r="W25" s="49"/>
      <c r="X25" s="13">
        <v>0</v>
      </c>
      <c r="Y25" s="13">
        <v>0</v>
      </c>
      <c r="Z25" s="49">
        <v>38</v>
      </c>
      <c r="AA25" s="52">
        <v>0</v>
      </c>
      <c r="AB25" s="13"/>
      <c r="AC25" s="49">
        <v>38</v>
      </c>
      <c r="AD25" s="13"/>
    </row>
    <row r="26" spans="1:30" s="50" customFormat="1" ht="19.5" customHeight="1">
      <c r="A26" s="155"/>
      <c r="B26" s="155"/>
      <c r="C26" s="165" t="s">
        <v>102</v>
      </c>
      <c r="D26" s="15">
        <v>13</v>
      </c>
      <c r="E26" s="43" t="s">
        <v>102</v>
      </c>
      <c r="F26" s="47">
        <v>16262</v>
      </c>
      <c r="G26" s="47">
        <v>10</v>
      </c>
      <c r="H26" s="159"/>
      <c r="I26" s="48"/>
      <c r="J26" s="150"/>
      <c r="K26" s="49">
        <v>1179</v>
      </c>
      <c r="L26" s="49">
        <v>5988</v>
      </c>
      <c r="M26" s="49">
        <v>7167</v>
      </c>
      <c r="N26" s="12">
        <v>99.541666666666671</v>
      </c>
      <c r="O26" s="115">
        <v>1469.068995203542</v>
      </c>
      <c r="P26" s="48"/>
      <c r="Q26" s="49">
        <v>37</v>
      </c>
      <c r="R26" s="49">
        <v>111</v>
      </c>
      <c r="S26" s="49">
        <v>148</v>
      </c>
      <c r="T26" s="116">
        <v>148</v>
      </c>
      <c r="U26" s="129">
        <v>6.166666666666667</v>
      </c>
      <c r="V26" s="49">
        <v>7</v>
      </c>
      <c r="W26" s="49"/>
      <c r="X26" s="13">
        <v>0</v>
      </c>
      <c r="Y26" s="13">
        <v>0</v>
      </c>
      <c r="Z26" s="49">
        <v>101</v>
      </c>
      <c r="AA26" s="52">
        <v>215</v>
      </c>
      <c r="AB26" s="13"/>
      <c r="AC26" s="49">
        <v>316</v>
      </c>
      <c r="AD26" s="13"/>
    </row>
    <row r="27" spans="1:30" s="50" customFormat="1" ht="19.5" customHeight="1">
      <c r="A27" s="155"/>
      <c r="B27" s="155"/>
      <c r="C27" s="166"/>
      <c r="D27" s="15">
        <v>14</v>
      </c>
      <c r="E27" s="2" t="s">
        <v>104</v>
      </c>
      <c r="F27" s="47">
        <v>6365</v>
      </c>
      <c r="G27" s="47">
        <v>10</v>
      </c>
      <c r="H27" s="159"/>
      <c r="I27" s="48"/>
      <c r="J27" s="150"/>
      <c r="K27" s="49">
        <v>1071</v>
      </c>
      <c r="L27" s="49">
        <v>2755</v>
      </c>
      <c r="M27" s="49">
        <v>3826</v>
      </c>
      <c r="N27" s="12">
        <v>53.138888888888886</v>
      </c>
      <c r="O27" s="115">
        <v>2003.6658811207121</v>
      </c>
      <c r="P27" s="48"/>
      <c r="Q27" s="49">
        <v>6</v>
      </c>
      <c r="R27" s="49">
        <v>28</v>
      </c>
      <c r="S27" s="49">
        <v>34</v>
      </c>
      <c r="T27" s="116">
        <v>34</v>
      </c>
      <c r="U27" s="129">
        <v>1.4166666666666667</v>
      </c>
      <c r="V27" s="49">
        <v>1</v>
      </c>
      <c r="W27" s="49"/>
      <c r="X27" s="13">
        <v>0</v>
      </c>
      <c r="Y27" s="13">
        <v>0</v>
      </c>
      <c r="Z27" s="49">
        <v>78</v>
      </c>
      <c r="AA27" s="52">
        <v>38</v>
      </c>
      <c r="AB27" s="13"/>
      <c r="AC27" s="49">
        <v>116</v>
      </c>
      <c r="AD27" s="13"/>
    </row>
    <row r="28" spans="1:30" s="50" customFormat="1" ht="19.5" customHeight="1">
      <c r="A28" s="155"/>
      <c r="B28" s="155"/>
      <c r="C28" s="167"/>
      <c r="D28" s="15">
        <v>15</v>
      </c>
      <c r="E28" s="2" t="s">
        <v>103</v>
      </c>
      <c r="F28" s="47">
        <v>21310</v>
      </c>
      <c r="G28" s="47">
        <v>10</v>
      </c>
      <c r="H28" s="159"/>
      <c r="I28" s="48"/>
      <c r="J28" s="150"/>
      <c r="K28" s="49">
        <v>1889</v>
      </c>
      <c r="L28" s="49">
        <v>4334</v>
      </c>
      <c r="M28" s="49">
        <v>6223</v>
      </c>
      <c r="N28" s="12">
        <v>86.430555555555557</v>
      </c>
      <c r="O28" s="115">
        <v>973.40841545440333</v>
      </c>
      <c r="P28" s="48"/>
      <c r="Q28" s="49">
        <v>27</v>
      </c>
      <c r="R28" s="49">
        <v>121</v>
      </c>
      <c r="S28" s="49">
        <v>148</v>
      </c>
      <c r="T28" s="116">
        <v>148</v>
      </c>
      <c r="U28" s="129">
        <v>6.166666666666667</v>
      </c>
      <c r="V28" s="49">
        <v>30</v>
      </c>
      <c r="W28" s="49"/>
      <c r="X28" s="13">
        <v>0</v>
      </c>
      <c r="Y28" s="13">
        <v>0</v>
      </c>
      <c r="Z28" s="49">
        <v>117</v>
      </c>
      <c r="AA28" s="52">
        <v>7</v>
      </c>
      <c r="AB28" s="13"/>
      <c r="AC28" s="49">
        <v>124</v>
      </c>
      <c r="AD28" s="13"/>
    </row>
    <row r="29" spans="1:30" s="50" customFormat="1" ht="19.5" customHeight="1">
      <c r="A29" s="155"/>
      <c r="B29" s="155"/>
      <c r="C29" s="165" t="s">
        <v>105</v>
      </c>
      <c r="D29" s="15">
        <v>16</v>
      </c>
      <c r="E29" s="2" t="s">
        <v>106</v>
      </c>
      <c r="F29" s="47">
        <v>10191</v>
      </c>
      <c r="G29" s="47">
        <v>10</v>
      </c>
      <c r="H29" s="159"/>
      <c r="I29" s="48"/>
      <c r="J29" s="150"/>
      <c r="K29" s="49">
        <v>320</v>
      </c>
      <c r="L29" s="49">
        <v>4750</v>
      </c>
      <c r="M29" s="49">
        <v>5070</v>
      </c>
      <c r="N29" s="12">
        <v>70.416666666666671</v>
      </c>
      <c r="O29" s="115">
        <v>1658.3259738985378</v>
      </c>
      <c r="P29" s="48"/>
      <c r="Q29" s="49">
        <v>25</v>
      </c>
      <c r="R29" s="49">
        <v>57</v>
      </c>
      <c r="S29" s="49">
        <v>82</v>
      </c>
      <c r="T29" s="116">
        <v>82</v>
      </c>
      <c r="U29" s="129">
        <v>3.4166666666666665</v>
      </c>
      <c r="V29" s="49">
        <v>0</v>
      </c>
      <c r="W29" s="49"/>
      <c r="X29" s="13">
        <v>0</v>
      </c>
      <c r="Y29" s="13">
        <v>0</v>
      </c>
      <c r="Z29" s="49">
        <v>239</v>
      </c>
      <c r="AA29" s="52">
        <v>15</v>
      </c>
      <c r="AB29" s="13"/>
      <c r="AC29" s="49">
        <v>254</v>
      </c>
      <c r="AD29" s="13"/>
    </row>
    <row r="30" spans="1:30" s="50" customFormat="1" ht="19.5" customHeight="1">
      <c r="A30" s="155"/>
      <c r="B30" s="155"/>
      <c r="C30" s="166"/>
      <c r="D30" s="15">
        <v>17</v>
      </c>
      <c r="E30" s="2" t="s">
        <v>107</v>
      </c>
      <c r="F30" s="47">
        <v>4657</v>
      </c>
      <c r="G30" s="47">
        <v>10</v>
      </c>
      <c r="H30" s="159"/>
      <c r="I30" s="48"/>
      <c r="J30" s="150"/>
      <c r="K30" s="49">
        <v>1237</v>
      </c>
      <c r="L30" s="49">
        <v>2567</v>
      </c>
      <c r="M30" s="49">
        <v>3804</v>
      </c>
      <c r="N30" s="12">
        <v>52.833333333333336</v>
      </c>
      <c r="O30" s="115">
        <v>2722.7829074511487</v>
      </c>
      <c r="P30" s="48"/>
      <c r="Q30" s="49">
        <v>14</v>
      </c>
      <c r="R30" s="49">
        <v>44</v>
      </c>
      <c r="S30" s="49">
        <v>58</v>
      </c>
      <c r="T30" s="116">
        <v>58</v>
      </c>
      <c r="U30" s="129">
        <v>2.4166666666666665</v>
      </c>
      <c r="V30" s="49">
        <v>2</v>
      </c>
      <c r="W30" s="49"/>
      <c r="X30" s="13">
        <v>0</v>
      </c>
      <c r="Y30" s="13">
        <v>0</v>
      </c>
      <c r="Z30" s="49">
        <v>120</v>
      </c>
      <c r="AA30" s="52">
        <v>6</v>
      </c>
      <c r="AB30" s="13"/>
      <c r="AC30" s="49">
        <v>126</v>
      </c>
      <c r="AD30" s="13"/>
    </row>
    <row r="31" spans="1:30" s="50" customFormat="1" ht="19.5" customHeight="1">
      <c r="A31" s="155"/>
      <c r="B31" s="155"/>
      <c r="C31" s="166"/>
      <c r="D31" s="15">
        <v>18</v>
      </c>
      <c r="E31" s="2" t="s">
        <v>108</v>
      </c>
      <c r="F31" s="47">
        <v>2793</v>
      </c>
      <c r="G31" s="47">
        <v>10</v>
      </c>
      <c r="H31" s="159"/>
      <c r="I31" s="48"/>
      <c r="J31" s="150"/>
      <c r="K31" s="49">
        <v>322</v>
      </c>
      <c r="L31" s="49">
        <v>2809</v>
      </c>
      <c r="M31" s="49">
        <v>3131</v>
      </c>
      <c r="N31" s="12">
        <v>43.486111111111114</v>
      </c>
      <c r="O31" s="115">
        <v>3736.7227592791505</v>
      </c>
      <c r="P31" s="48"/>
      <c r="Q31" s="49">
        <v>36</v>
      </c>
      <c r="R31" s="49">
        <v>110</v>
      </c>
      <c r="S31" s="49">
        <v>146</v>
      </c>
      <c r="T31" s="116">
        <v>146</v>
      </c>
      <c r="U31" s="129">
        <v>6.083333333333333</v>
      </c>
      <c r="V31" s="49">
        <v>8</v>
      </c>
      <c r="W31" s="49"/>
      <c r="X31" s="13">
        <v>0</v>
      </c>
      <c r="Y31" s="13">
        <v>0</v>
      </c>
      <c r="Z31" s="49">
        <v>50</v>
      </c>
      <c r="AA31" s="52">
        <v>19</v>
      </c>
      <c r="AB31" s="13"/>
      <c r="AC31" s="49">
        <v>69</v>
      </c>
      <c r="AD31" s="13"/>
    </row>
    <row r="32" spans="1:30" s="50" customFormat="1" ht="19.5" customHeight="1">
      <c r="A32" s="155"/>
      <c r="B32" s="155"/>
      <c r="C32" s="167"/>
      <c r="D32" s="15">
        <v>19</v>
      </c>
      <c r="E32" s="2" t="s">
        <v>109</v>
      </c>
      <c r="F32" s="47">
        <v>2542</v>
      </c>
      <c r="G32" s="47">
        <v>10</v>
      </c>
      <c r="H32" s="159"/>
      <c r="I32" s="48"/>
      <c r="J32" s="150"/>
      <c r="K32" s="49">
        <v>0</v>
      </c>
      <c r="L32" s="49">
        <v>1120</v>
      </c>
      <c r="M32" s="49">
        <v>1120</v>
      </c>
      <c r="N32" s="12">
        <v>15.555555555555555</v>
      </c>
      <c r="O32" s="115">
        <v>1468.6598478888016</v>
      </c>
      <c r="P32" s="48"/>
      <c r="Q32" s="49">
        <v>9</v>
      </c>
      <c r="R32" s="49">
        <v>24</v>
      </c>
      <c r="S32" s="49">
        <v>33</v>
      </c>
      <c r="T32" s="116">
        <v>33</v>
      </c>
      <c r="U32" s="129">
        <v>1.375</v>
      </c>
      <c r="V32" s="49">
        <v>0</v>
      </c>
      <c r="W32" s="49"/>
      <c r="X32" s="13">
        <v>0</v>
      </c>
      <c r="Y32" s="13">
        <v>0</v>
      </c>
      <c r="Z32" s="49">
        <v>10</v>
      </c>
      <c r="AA32" s="52">
        <v>0</v>
      </c>
      <c r="AB32" s="13"/>
      <c r="AC32" s="49">
        <v>10</v>
      </c>
      <c r="AD32" s="13"/>
    </row>
    <row r="33" spans="1:30" s="50" customFormat="1" ht="19.5" customHeight="1">
      <c r="A33" s="155"/>
      <c r="B33" s="155"/>
      <c r="C33" s="165" t="s">
        <v>110</v>
      </c>
      <c r="D33" s="15">
        <v>20</v>
      </c>
      <c r="E33" s="2" t="s">
        <v>110</v>
      </c>
      <c r="F33" s="47">
        <v>8604</v>
      </c>
      <c r="G33" s="47">
        <v>10</v>
      </c>
      <c r="H33" s="159"/>
      <c r="I33" s="48"/>
      <c r="J33" s="150"/>
      <c r="K33" s="49">
        <v>1030</v>
      </c>
      <c r="L33" s="49">
        <v>6018</v>
      </c>
      <c r="M33" s="49">
        <v>7048</v>
      </c>
      <c r="N33" s="12">
        <v>97.888888888888886</v>
      </c>
      <c r="O33" s="115">
        <v>2730.5129397179608</v>
      </c>
      <c r="P33" s="48"/>
      <c r="Q33" s="49">
        <v>45</v>
      </c>
      <c r="R33" s="49">
        <v>100</v>
      </c>
      <c r="S33" s="49">
        <v>145</v>
      </c>
      <c r="T33" s="116">
        <v>145</v>
      </c>
      <c r="U33" s="129">
        <v>6.041666666666667</v>
      </c>
      <c r="V33" s="49">
        <v>2</v>
      </c>
      <c r="W33" s="49"/>
      <c r="X33" s="13">
        <v>0</v>
      </c>
      <c r="Y33" s="13">
        <v>0</v>
      </c>
      <c r="Z33" s="49">
        <v>94</v>
      </c>
      <c r="AA33" s="52">
        <v>28</v>
      </c>
      <c r="AB33" s="13"/>
      <c r="AC33" s="49">
        <v>122</v>
      </c>
      <c r="AD33" s="13"/>
    </row>
    <row r="34" spans="1:30" s="50" customFormat="1" ht="19.5" customHeight="1">
      <c r="A34" s="155"/>
      <c r="B34" s="155"/>
      <c r="C34" s="167"/>
      <c r="D34" s="15">
        <v>21</v>
      </c>
      <c r="E34" s="2" t="s">
        <v>111</v>
      </c>
      <c r="F34" s="47">
        <v>7038</v>
      </c>
      <c r="G34" s="47">
        <v>10</v>
      </c>
      <c r="H34" s="159"/>
      <c r="I34" s="48"/>
      <c r="J34" s="150"/>
      <c r="K34" s="49">
        <v>239</v>
      </c>
      <c r="L34" s="49">
        <v>1535</v>
      </c>
      <c r="M34" s="49">
        <v>1774</v>
      </c>
      <c r="N34" s="12">
        <v>24.638888888888889</v>
      </c>
      <c r="O34" s="115">
        <v>840.20081462536712</v>
      </c>
      <c r="P34" s="48"/>
      <c r="Q34" s="49">
        <v>20</v>
      </c>
      <c r="R34" s="49">
        <v>30</v>
      </c>
      <c r="S34" s="49">
        <v>50</v>
      </c>
      <c r="T34" s="116">
        <v>50</v>
      </c>
      <c r="U34" s="129">
        <v>2.0833333333333335</v>
      </c>
      <c r="V34" s="49">
        <v>1</v>
      </c>
      <c r="W34" s="49"/>
      <c r="X34" s="13">
        <v>0</v>
      </c>
      <c r="Y34" s="13">
        <v>0</v>
      </c>
      <c r="Z34" s="49">
        <v>42</v>
      </c>
      <c r="AA34" s="52">
        <v>2</v>
      </c>
      <c r="AB34" s="13"/>
      <c r="AC34" s="49">
        <v>44</v>
      </c>
      <c r="AD34" s="13"/>
    </row>
    <row r="35" spans="1:30" s="50" customFormat="1" ht="19.5" customHeight="1">
      <c r="A35" s="155"/>
      <c r="B35" s="155"/>
      <c r="C35" s="165" t="s">
        <v>112</v>
      </c>
      <c r="D35" s="15">
        <v>22</v>
      </c>
      <c r="E35" s="2" t="s">
        <v>113</v>
      </c>
      <c r="F35" s="47">
        <v>11366</v>
      </c>
      <c r="G35" s="47">
        <v>10</v>
      </c>
      <c r="H35" s="159"/>
      <c r="I35" s="48"/>
      <c r="J35" s="150"/>
      <c r="K35" s="49">
        <v>0</v>
      </c>
      <c r="L35" s="49">
        <v>2135</v>
      </c>
      <c r="M35" s="49">
        <v>2135</v>
      </c>
      <c r="N35" s="12">
        <v>29.652777777777779</v>
      </c>
      <c r="O35" s="115">
        <v>626.13643028916647</v>
      </c>
      <c r="P35" s="48"/>
      <c r="Q35" s="49">
        <v>22</v>
      </c>
      <c r="R35" s="49">
        <v>66</v>
      </c>
      <c r="S35" s="49">
        <v>88</v>
      </c>
      <c r="T35" s="116">
        <v>88</v>
      </c>
      <c r="U35" s="129">
        <v>3.6666666666666665</v>
      </c>
      <c r="V35" s="49">
        <v>0</v>
      </c>
      <c r="W35" s="49"/>
      <c r="X35" s="13">
        <v>0</v>
      </c>
      <c r="Y35" s="13">
        <v>0</v>
      </c>
      <c r="Z35" s="49">
        <v>144</v>
      </c>
      <c r="AA35" s="52">
        <v>81</v>
      </c>
      <c r="AB35" s="13"/>
      <c r="AC35" s="49">
        <v>225</v>
      </c>
      <c r="AD35" s="13"/>
    </row>
    <row r="36" spans="1:30" s="50" customFormat="1" ht="19.5" customHeight="1">
      <c r="A36" s="155"/>
      <c r="B36" s="155"/>
      <c r="C36" s="167"/>
      <c r="D36" s="15">
        <v>23</v>
      </c>
      <c r="E36" s="2" t="s">
        <v>114</v>
      </c>
      <c r="F36" s="47">
        <v>6322</v>
      </c>
      <c r="G36" s="47">
        <v>10</v>
      </c>
      <c r="H36" s="159"/>
      <c r="I36" s="48"/>
      <c r="J36" s="150"/>
      <c r="K36" s="49">
        <v>0</v>
      </c>
      <c r="L36" s="49">
        <v>2980</v>
      </c>
      <c r="M36" s="49">
        <v>2980</v>
      </c>
      <c r="N36" s="12">
        <v>41.388888888888886</v>
      </c>
      <c r="O36" s="115">
        <v>1571.2327322577244</v>
      </c>
      <c r="P36" s="48"/>
      <c r="Q36" s="49">
        <v>1</v>
      </c>
      <c r="R36" s="49">
        <v>35</v>
      </c>
      <c r="S36" s="49">
        <v>36</v>
      </c>
      <c r="T36" s="116">
        <v>36</v>
      </c>
      <c r="U36" s="129">
        <v>1.5</v>
      </c>
      <c r="V36" s="49">
        <v>0</v>
      </c>
      <c r="W36" s="49"/>
      <c r="X36" s="13">
        <v>0</v>
      </c>
      <c r="Y36" s="13">
        <v>0</v>
      </c>
      <c r="Z36" s="49">
        <v>2</v>
      </c>
      <c r="AA36" s="52">
        <v>28</v>
      </c>
      <c r="AB36" s="13"/>
      <c r="AC36" s="49">
        <v>30</v>
      </c>
      <c r="AD36" s="13"/>
    </row>
    <row r="37" spans="1:30" s="50" customFormat="1" ht="19.5" customHeight="1">
      <c r="A37" s="155"/>
      <c r="B37" s="155"/>
      <c r="C37" s="165" t="s">
        <v>115</v>
      </c>
      <c r="D37" s="15">
        <v>24</v>
      </c>
      <c r="E37" s="2" t="s">
        <v>116</v>
      </c>
      <c r="F37" s="47">
        <v>9099</v>
      </c>
      <c r="G37" s="47">
        <v>10</v>
      </c>
      <c r="H37" s="159"/>
      <c r="I37" s="48"/>
      <c r="J37" s="150"/>
      <c r="K37" s="49">
        <v>667</v>
      </c>
      <c r="L37" s="49">
        <v>2934</v>
      </c>
      <c r="M37" s="49">
        <v>3601</v>
      </c>
      <c r="N37" s="12">
        <v>50.013888888888886</v>
      </c>
      <c r="O37" s="115">
        <v>1319.1925852657801</v>
      </c>
      <c r="P37" s="48"/>
      <c r="Q37" s="49">
        <v>19</v>
      </c>
      <c r="R37" s="49">
        <v>105</v>
      </c>
      <c r="S37" s="49">
        <v>124</v>
      </c>
      <c r="T37" s="116">
        <v>124</v>
      </c>
      <c r="U37" s="129">
        <v>5.166666666666667</v>
      </c>
      <c r="V37" s="49">
        <v>0</v>
      </c>
      <c r="W37" s="49"/>
      <c r="X37" s="13">
        <v>0</v>
      </c>
      <c r="Y37" s="13">
        <v>0</v>
      </c>
      <c r="Z37" s="49">
        <v>48</v>
      </c>
      <c r="AA37" s="52">
        <v>90</v>
      </c>
      <c r="AB37" s="13"/>
      <c r="AC37" s="49">
        <v>138</v>
      </c>
      <c r="AD37" s="13"/>
    </row>
    <row r="38" spans="1:30" s="50" customFormat="1" ht="19.5" customHeight="1">
      <c r="A38" s="155"/>
      <c r="B38" s="155"/>
      <c r="C38" s="166"/>
      <c r="D38" s="15">
        <v>25</v>
      </c>
      <c r="E38" s="2" t="s">
        <v>117</v>
      </c>
      <c r="F38" s="47">
        <v>5258</v>
      </c>
      <c r="G38" s="47">
        <v>10</v>
      </c>
      <c r="H38" s="159"/>
      <c r="I38" s="48"/>
      <c r="J38" s="150"/>
      <c r="K38" s="49">
        <v>0</v>
      </c>
      <c r="L38" s="49">
        <v>1063</v>
      </c>
      <c r="M38" s="49">
        <v>1063</v>
      </c>
      <c r="N38" s="12">
        <v>14.763888888888889</v>
      </c>
      <c r="O38" s="115">
        <v>673.89374920755665</v>
      </c>
      <c r="P38" s="48"/>
      <c r="Q38" s="49">
        <v>9</v>
      </c>
      <c r="R38" s="49">
        <v>12</v>
      </c>
      <c r="S38" s="49">
        <v>21</v>
      </c>
      <c r="T38" s="116">
        <v>21</v>
      </c>
      <c r="U38" s="129">
        <v>0.875</v>
      </c>
      <c r="V38" s="49">
        <v>0</v>
      </c>
      <c r="W38" s="49"/>
      <c r="X38" s="13">
        <v>0</v>
      </c>
      <c r="Y38" s="13">
        <v>0</v>
      </c>
      <c r="Z38" s="49">
        <v>10</v>
      </c>
      <c r="AA38" s="52">
        <v>19</v>
      </c>
      <c r="AB38" s="13"/>
      <c r="AC38" s="49">
        <v>29</v>
      </c>
      <c r="AD38" s="13"/>
    </row>
    <row r="39" spans="1:30" s="14" customFormat="1" ht="19.5" customHeight="1">
      <c r="A39" s="156"/>
      <c r="B39" s="156"/>
      <c r="C39" s="167"/>
      <c r="D39" s="15">
        <v>26</v>
      </c>
      <c r="E39" s="2" t="s">
        <v>118</v>
      </c>
      <c r="F39" s="18">
        <v>16752</v>
      </c>
      <c r="G39" s="18">
        <v>10</v>
      </c>
      <c r="H39" s="160"/>
      <c r="I39" s="12"/>
      <c r="J39" s="151"/>
      <c r="K39" s="13">
        <v>0</v>
      </c>
      <c r="L39" s="13">
        <v>2750</v>
      </c>
      <c r="M39" s="13">
        <v>2750</v>
      </c>
      <c r="N39" s="12">
        <v>38.194444444444443</v>
      </c>
      <c r="O39" s="103">
        <v>547.19834447628136</v>
      </c>
      <c r="P39" s="12"/>
      <c r="Q39" s="13">
        <v>37</v>
      </c>
      <c r="R39" s="13">
        <v>127</v>
      </c>
      <c r="S39" s="13">
        <v>164</v>
      </c>
      <c r="T39" s="104">
        <v>164</v>
      </c>
      <c r="U39" s="129">
        <v>6.833333333333333</v>
      </c>
      <c r="V39" s="13">
        <v>5</v>
      </c>
      <c r="W39" s="13"/>
      <c r="X39" s="13">
        <v>0</v>
      </c>
      <c r="Y39" s="13">
        <v>0</v>
      </c>
      <c r="Z39" s="13">
        <v>207</v>
      </c>
      <c r="AA39" s="52">
        <v>204</v>
      </c>
      <c r="AB39" s="13"/>
      <c r="AC39" s="13">
        <v>411</v>
      </c>
      <c r="AD39" s="13"/>
    </row>
    <row r="40" spans="1:30" s="60" customFormat="1" ht="19.5" customHeight="1">
      <c r="A40" s="56" t="s">
        <v>15</v>
      </c>
      <c r="B40" s="57"/>
      <c r="C40" s="57"/>
      <c r="D40" s="58"/>
      <c r="E40" s="59"/>
      <c r="F40" s="58"/>
      <c r="G40" s="58">
        <f>SUM(G14:G39)</f>
        <v>260</v>
      </c>
      <c r="H40" s="58">
        <f t="shared" ref="H40:AD40" si="1">SUM(H14:H39)</f>
        <v>72</v>
      </c>
      <c r="I40" s="58">
        <f t="shared" si="1"/>
        <v>0</v>
      </c>
      <c r="J40" s="58">
        <f t="shared" si="1"/>
        <v>12</v>
      </c>
      <c r="K40" s="58">
        <f t="shared" si="1"/>
        <v>10000</v>
      </c>
      <c r="L40" s="58">
        <f t="shared" si="1"/>
        <v>72172</v>
      </c>
      <c r="M40" s="58">
        <f t="shared" si="1"/>
        <v>82172</v>
      </c>
      <c r="N40" s="58">
        <f t="shared" si="1"/>
        <v>1141.2777777777778</v>
      </c>
      <c r="O40" s="58">
        <f t="shared" si="1"/>
        <v>49563.64893911637</v>
      </c>
      <c r="P40" s="58">
        <f t="shared" si="1"/>
        <v>0</v>
      </c>
      <c r="Q40" s="58">
        <f t="shared" si="1"/>
        <v>485</v>
      </c>
      <c r="R40" s="58">
        <f t="shared" si="1"/>
        <v>2003</v>
      </c>
      <c r="S40" s="58">
        <f t="shared" si="1"/>
        <v>2488</v>
      </c>
      <c r="T40" s="58">
        <f t="shared" si="1"/>
        <v>2488</v>
      </c>
      <c r="U40" s="58">
        <f t="shared" si="1"/>
        <v>103.66666666666667</v>
      </c>
      <c r="V40" s="58">
        <f t="shared" si="1"/>
        <v>70</v>
      </c>
      <c r="W40" s="58">
        <f t="shared" si="1"/>
        <v>0</v>
      </c>
      <c r="X40" s="58">
        <f t="shared" si="1"/>
        <v>0</v>
      </c>
      <c r="Y40" s="58">
        <f t="shared" si="1"/>
        <v>0</v>
      </c>
      <c r="Z40" s="58">
        <f t="shared" si="1"/>
        <v>1523</v>
      </c>
      <c r="AA40" s="58">
        <f t="shared" si="1"/>
        <v>1024</v>
      </c>
      <c r="AB40" s="58">
        <f t="shared" si="1"/>
        <v>0</v>
      </c>
      <c r="AC40" s="58">
        <f t="shared" si="1"/>
        <v>2547</v>
      </c>
      <c r="AD40" s="58">
        <f t="shared" si="1"/>
        <v>0</v>
      </c>
    </row>
    <row r="41" spans="1:30" s="83" customFormat="1" ht="19.5" customHeight="1">
      <c r="A41" s="152" t="s">
        <v>217</v>
      </c>
      <c r="B41" s="152" t="s">
        <v>90</v>
      </c>
      <c r="C41" s="165" t="s">
        <v>222</v>
      </c>
      <c r="D41" s="108">
        <v>1</v>
      </c>
      <c r="E41" s="107" t="s">
        <v>240</v>
      </c>
      <c r="F41" s="113">
        <v>13556</v>
      </c>
      <c r="G41" s="110">
        <v>10</v>
      </c>
      <c r="H41" s="161">
        <v>72</v>
      </c>
      <c r="I41" s="161">
        <v>5</v>
      </c>
      <c r="J41" s="163">
        <v>12</v>
      </c>
      <c r="K41" s="144">
        <v>696</v>
      </c>
      <c r="L41" s="144">
        <v>1431</v>
      </c>
      <c r="M41" s="144">
        <v>2127</v>
      </c>
      <c r="N41" s="111">
        <v>29.541666666666668</v>
      </c>
      <c r="O41" s="115">
        <v>523.01563883151368</v>
      </c>
      <c r="P41" s="112"/>
      <c r="Q41" s="112">
        <v>20</v>
      </c>
      <c r="R41" s="112">
        <v>18</v>
      </c>
      <c r="S41" s="112">
        <v>38</v>
      </c>
      <c r="T41" s="116">
        <v>38</v>
      </c>
      <c r="U41" s="111">
        <v>1.5833333333333333</v>
      </c>
      <c r="V41" s="112">
        <v>2</v>
      </c>
      <c r="W41" s="112"/>
      <c r="X41" s="112">
        <v>0</v>
      </c>
      <c r="Y41" s="112"/>
      <c r="Z41" s="112">
        <v>205</v>
      </c>
      <c r="AA41" s="112">
        <v>19</v>
      </c>
      <c r="AB41" s="112"/>
      <c r="AC41" s="112">
        <v>224</v>
      </c>
      <c r="AD41" s="111">
        <v>9.3333333333333339</v>
      </c>
    </row>
    <row r="42" spans="1:30" s="83" customFormat="1" ht="19.5" customHeight="1">
      <c r="A42" s="157"/>
      <c r="B42" s="157"/>
      <c r="C42" s="166"/>
      <c r="D42" s="108">
        <v>2</v>
      </c>
      <c r="E42" s="107" t="s">
        <v>241</v>
      </c>
      <c r="F42" s="110">
        <v>3460</v>
      </c>
      <c r="G42" s="110">
        <v>10</v>
      </c>
      <c r="H42" s="192"/>
      <c r="I42" s="192"/>
      <c r="J42" s="193"/>
      <c r="K42" s="144">
        <v>639</v>
      </c>
      <c r="L42" s="144">
        <v>2624</v>
      </c>
      <c r="M42" s="144">
        <v>3263</v>
      </c>
      <c r="N42" s="111">
        <v>45.319444444444443</v>
      </c>
      <c r="O42" s="115">
        <v>3143.5452793834302</v>
      </c>
      <c r="P42" s="112"/>
      <c r="Q42" s="112">
        <v>8</v>
      </c>
      <c r="R42" s="112">
        <v>51</v>
      </c>
      <c r="S42" s="112">
        <v>59</v>
      </c>
      <c r="T42" s="116">
        <v>59</v>
      </c>
      <c r="U42" s="111">
        <v>2.4583333333333335</v>
      </c>
      <c r="V42" s="112">
        <v>5</v>
      </c>
      <c r="W42" s="112"/>
      <c r="X42" s="112">
        <v>0</v>
      </c>
      <c r="Y42" s="112"/>
      <c r="Z42" s="112">
        <v>101</v>
      </c>
      <c r="AA42" s="112">
        <v>167</v>
      </c>
      <c r="AB42" s="112"/>
      <c r="AC42" s="112">
        <v>268</v>
      </c>
      <c r="AD42" s="111">
        <v>11.166666666666666</v>
      </c>
    </row>
    <row r="43" spans="1:30" s="83" customFormat="1" ht="19.5" customHeight="1">
      <c r="A43" s="157"/>
      <c r="B43" s="157"/>
      <c r="C43" s="166"/>
      <c r="D43" s="108">
        <v>3</v>
      </c>
      <c r="E43" s="107" t="s">
        <v>242</v>
      </c>
      <c r="F43" s="110">
        <v>2271</v>
      </c>
      <c r="G43" s="110">
        <v>10</v>
      </c>
      <c r="H43" s="192"/>
      <c r="I43" s="192"/>
      <c r="J43" s="193"/>
      <c r="K43" s="144">
        <v>3</v>
      </c>
      <c r="L43" s="144">
        <v>1598</v>
      </c>
      <c r="M43" s="144">
        <v>1601</v>
      </c>
      <c r="N43" s="111">
        <v>22.236111111111111</v>
      </c>
      <c r="O43" s="115">
        <v>2349.919271980038</v>
      </c>
      <c r="P43" s="112"/>
      <c r="Q43" s="112">
        <v>24</v>
      </c>
      <c r="R43" s="112">
        <v>52</v>
      </c>
      <c r="S43" s="112">
        <v>76</v>
      </c>
      <c r="T43" s="116">
        <v>76</v>
      </c>
      <c r="U43" s="111">
        <v>3.1666666666666665</v>
      </c>
      <c r="V43" s="112">
        <v>0</v>
      </c>
      <c r="W43" s="112"/>
      <c r="X43" s="112">
        <v>0</v>
      </c>
      <c r="Y43" s="112"/>
      <c r="Z43" s="112">
        <v>15</v>
      </c>
      <c r="AA43" s="112">
        <v>166</v>
      </c>
      <c r="AB43" s="112"/>
      <c r="AC43" s="112">
        <v>181</v>
      </c>
      <c r="AD43" s="111">
        <v>7.541666666666667</v>
      </c>
    </row>
    <row r="44" spans="1:30" s="83" customFormat="1" ht="19.5" customHeight="1">
      <c r="A44" s="157"/>
      <c r="B44" s="157"/>
      <c r="C44" s="167"/>
      <c r="D44" s="108">
        <v>4</v>
      </c>
      <c r="E44" s="107" t="s">
        <v>243</v>
      </c>
      <c r="F44" s="110">
        <v>7778</v>
      </c>
      <c r="G44" s="110">
        <v>10</v>
      </c>
      <c r="H44" s="192"/>
      <c r="I44" s="192"/>
      <c r="J44" s="193"/>
      <c r="K44" s="144">
        <v>537</v>
      </c>
      <c r="L44" s="144">
        <v>3542</v>
      </c>
      <c r="M44" s="144">
        <v>4079</v>
      </c>
      <c r="N44" s="111">
        <v>56.652777777777779</v>
      </c>
      <c r="O44" s="115">
        <v>1748.0929116310963</v>
      </c>
      <c r="P44" s="112"/>
      <c r="Q44" s="112">
        <v>14</v>
      </c>
      <c r="R44" s="112">
        <v>16</v>
      </c>
      <c r="S44" s="112">
        <v>30</v>
      </c>
      <c r="T44" s="116">
        <v>30</v>
      </c>
      <c r="U44" s="111">
        <v>1.25</v>
      </c>
      <c r="V44" s="112">
        <v>7</v>
      </c>
      <c r="W44" s="112"/>
      <c r="X44" s="112">
        <v>0</v>
      </c>
      <c r="Y44" s="112"/>
      <c r="Z44" s="112">
        <v>18</v>
      </c>
      <c r="AA44" s="112">
        <v>11</v>
      </c>
      <c r="AB44" s="112"/>
      <c r="AC44" s="112">
        <v>29</v>
      </c>
      <c r="AD44" s="111">
        <v>1.2083333333333333</v>
      </c>
    </row>
    <row r="45" spans="1:30" s="83" customFormat="1" ht="19.5" customHeight="1">
      <c r="A45" s="157"/>
      <c r="B45" s="157"/>
      <c r="C45" s="109" t="s">
        <v>225</v>
      </c>
      <c r="D45" s="108">
        <v>5</v>
      </c>
      <c r="E45" s="107" t="s">
        <v>244</v>
      </c>
      <c r="F45" s="110">
        <v>7883</v>
      </c>
      <c r="G45" s="110">
        <v>10</v>
      </c>
      <c r="H45" s="192"/>
      <c r="I45" s="192"/>
      <c r="J45" s="193"/>
      <c r="K45" s="144">
        <v>0</v>
      </c>
      <c r="L45" s="144">
        <v>5684</v>
      </c>
      <c r="M45" s="144">
        <v>5684</v>
      </c>
      <c r="N45" s="111">
        <v>78.944444444444443</v>
      </c>
      <c r="O45" s="115">
        <v>2403.4842910905322</v>
      </c>
      <c r="P45" s="112"/>
      <c r="Q45" s="112">
        <v>50</v>
      </c>
      <c r="R45" s="112">
        <v>131</v>
      </c>
      <c r="S45" s="112">
        <v>181</v>
      </c>
      <c r="T45" s="116">
        <v>181</v>
      </c>
      <c r="U45" s="111">
        <v>7.541666666666667</v>
      </c>
      <c r="V45" s="112">
        <v>2</v>
      </c>
      <c r="W45" s="112"/>
      <c r="X45" s="112">
        <v>0</v>
      </c>
      <c r="Y45" s="112"/>
      <c r="Z45" s="112">
        <v>5</v>
      </c>
      <c r="AA45" s="112">
        <v>135</v>
      </c>
      <c r="AB45" s="112"/>
      <c r="AC45" s="112">
        <v>140</v>
      </c>
      <c r="AD45" s="111">
        <v>5.833333333333333</v>
      </c>
    </row>
    <row r="46" spans="1:30" s="83" customFormat="1" ht="19.5" customHeight="1">
      <c r="A46" s="157"/>
      <c r="B46" s="157"/>
      <c r="C46" s="165" t="s">
        <v>218</v>
      </c>
      <c r="D46" s="108">
        <v>6</v>
      </c>
      <c r="E46" s="107" t="s">
        <v>245</v>
      </c>
      <c r="F46" s="110">
        <v>13858</v>
      </c>
      <c r="G46" s="110">
        <v>10</v>
      </c>
      <c r="H46" s="192"/>
      <c r="I46" s="192"/>
      <c r="J46" s="193"/>
      <c r="K46" s="144">
        <v>406</v>
      </c>
      <c r="L46" s="144">
        <v>2783</v>
      </c>
      <c r="M46" s="144">
        <v>3189</v>
      </c>
      <c r="N46" s="111">
        <v>44.291666666666664</v>
      </c>
      <c r="O46" s="115">
        <v>767.06595468321552</v>
      </c>
      <c r="P46" s="112"/>
      <c r="Q46" s="112">
        <v>41</v>
      </c>
      <c r="R46" s="112">
        <v>177</v>
      </c>
      <c r="S46" s="112">
        <v>218</v>
      </c>
      <c r="T46" s="116">
        <v>218</v>
      </c>
      <c r="U46" s="111">
        <v>9.0833333333333339</v>
      </c>
      <c r="V46" s="112">
        <v>19</v>
      </c>
      <c r="W46" s="112"/>
      <c r="X46" s="112">
        <v>0</v>
      </c>
      <c r="Y46" s="112"/>
      <c r="Z46" s="112">
        <v>190</v>
      </c>
      <c r="AA46" s="112">
        <v>484</v>
      </c>
      <c r="AB46" s="112"/>
      <c r="AC46" s="112">
        <v>674</v>
      </c>
      <c r="AD46" s="111">
        <v>28.083333333333332</v>
      </c>
    </row>
    <row r="47" spans="1:30" s="83" customFormat="1" ht="19.5" customHeight="1">
      <c r="A47" s="157"/>
      <c r="B47" s="157"/>
      <c r="C47" s="166"/>
      <c r="D47" s="108">
        <v>7</v>
      </c>
      <c r="E47" s="107" t="s">
        <v>246</v>
      </c>
      <c r="F47" s="110">
        <v>12280</v>
      </c>
      <c r="G47" s="110">
        <v>10</v>
      </c>
      <c r="H47" s="192"/>
      <c r="I47" s="192"/>
      <c r="J47" s="193"/>
      <c r="K47" s="144">
        <v>5</v>
      </c>
      <c r="L47" s="144">
        <v>4722</v>
      </c>
      <c r="M47" s="144">
        <v>4727</v>
      </c>
      <c r="N47" s="111">
        <v>65.652777777777771</v>
      </c>
      <c r="O47" s="115">
        <v>1283.1161780673183</v>
      </c>
      <c r="P47" s="112"/>
      <c r="Q47" s="112">
        <v>29</v>
      </c>
      <c r="R47" s="112">
        <v>214</v>
      </c>
      <c r="S47" s="112">
        <v>243</v>
      </c>
      <c r="T47" s="116">
        <v>243</v>
      </c>
      <c r="U47" s="111">
        <v>10.125</v>
      </c>
      <c r="V47" s="112">
        <v>6</v>
      </c>
      <c r="W47" s="112"/>
      <c r="X47" s="112">
        <v>0</v>
      </c>
      <c r="Y47" s="112"/>
      <c r="Z47" s="112">
        <v>9</v>
      </c>
      <c r="AA47" s="112">
        <v>461</v>
      </c>
      <c r="AB47" s="112"/>
      <c r="AC47" s="112">
        <v>470</v>
      </c>
      <c r="AD47" s="111">
        <v>19.583333333333332</v>
      </c>
    </row>
    <row r="48" spans="1:30" s="83" customFormat="1" ht="19.5" customHeight="1">
      <c r="A48" s="153"/>
      <c r="B48" s="153"/>
      <c r="C48" s="167"/>
      <c r="D48" s="108">
        <v>8</v>
      </c>
      <c r="E48" s="107" t="s">
        <v>247</v>
      </c>
      <c r="F48" s="110">
        <v>8236</v>
      </c>
      <c r="G48" s="110">
        <v>10</v>
      </c>
      <c r="H48" s="162"/>
      <c r="I48" s="162"/>
      <c r="J48" s="164"/>
      <c r="K48" s="144">
        <v>487</v>
      </c>
      <c r="L48" s="144">
        <v>2446</v>
      </c>
      <c r="M48" s="144">
        <v>2933</v>
      </c>
      <c r="N48" s="111">
        <v>40.736111111111114</v>
      </c>
      <c r="O48" s="115">
        <v>1187.0649182451027</v>
      </c>
      <c r="P48" s="112"/>
      <c r="Q48" s="112">
        <v>22</v>
      </c>
      <c r="R48" s="112">
        <v>49</v>
      </c>
      <c r="S48" s="112">
        <v>71</v>
      </c>
      <c r="T48" s="116">
        <v>71</v>
      </c>
      <c r="U48" s="111">
        <v>2.9583333333333335</v>
      </c>
      <c r="V48" s="112">
        <v>3</v>
      </c>
      <c r="W48" s="112"/>
      <c r="X48" s="112">
        <v>0</v>
      </c>
      <c r="Y48" s="112"/>
      <c r="Z48" s="112">
        <v>65</v>
      </c>
      <c r="AA48" s="112">
        <v>109</v>
      </c>
      <c r="AB48" s="112"/>
      <c r="AC48" s="112">
        <v>174</v>
      </c>
      <c r="AD48" s="111">
        <v>7.25</v>
      </c>
    </row>
    <row r="49" spans="1:30" s="60" customFormat="1" ht="19.5" customHeight="1">
      <c r="A49" s="56" t="s">
        <v>15</v>
      </c>
      <c r="B49" s="57"/>
      <c r="C49" s="57"/>
      <c r="D49" s="58"/>
      <c r="E49" s="59"/>
      <c r="F49" s="58"/>
      <c r="G49" s="58">
        <f>SUM(G41:G48)</f>
        <v>80</v>
      </c>
      <c r="H49" s="58">
        <f t="shared" ref="H49:AD49" si="2">SUM(H41:H48)</f>
        <v>72</v>
      </c>
      <c r="I49" s="58">
        <f t="shared" si="2"/>
        <v>5</v>
      </c>
      <c r="J49" s="58">
        <f t="shared" si="2"/>
        <v>12</v>
      </c>
      <c r="K49" s="58">
        <f t="shared" si="2"/>
        <v>2773</v>
      </c>
      <c r="L49" s="58">
        <f t="shared" si="2"/>
        <v>24830</v>
      </c>
      <c r="M49" s="58">
        <f t="shared" si="2"/>
        <v>27603</v>
      </c>
      <c r="N49" s="58">
        <f t="shared" si="2"/>
        <v>383.375</v>
      </c>
      <c r="O49" s="58">
        <f t="shared" si="2"/>
        <v>13405.304443912248</v>
      </c>
      <c r="P49" s="58">
        <f t="shared" si="2"/>
        <v>0</v>
      </c>
      <c r="Q49" s="58">
        <f t="shared" si="2"/>
        <v>208</v>
      </c>
      <c r="R49" s="58">
        <f t="shared" si="2"/>
        <v>708</v>
      </c>
      <c r="S49" s="58">
        <f t="shared" si="2"/>
        <v>916</v>
      </c>
      <c r="T49" s="58">
        <f t="shared" si="2"/>
        <v>916</v>
      </c>
      <c r="U49" s="58">
        <f t="shared" si="2"/>
        <v>38.166666666666671</v>
      </c>
      <c r="V49" s="58">
        <f t="shared" si="2"/>
        <v>44</v>
      </c>
      <c r="W49" s="58">
        <f t="shared" si="2"/>
        <v>0</v>
      </c>
      <c r="X49" s="58">
        <f t="shared" si="2"/>
        <v>0</v>
      </c>
      <c r="Y49" s="58">
        <f t="shared" si="2"/>
        <v>0</v>
      </c>
      <c r="Z49" s="58">
        <f t="shared" si="2"/>
        <v>608</v>
      </c>
      <c r="AA49" s="58">
        <f t="shared" si="2"/>
        <v>1552</v>
      </c>
      <c r="AB49" s="58">
        <f t="shared" si="2"/>
        <v>0</v>
      </c>
      <c r="AC49" s="58">
        <f t="shared" si="2"/>
        <v>2160</v>
      </c>
      <c r="AD49" s="58">
        <f t="shared" si="2"/>
        <v>90</v>
      </c>
    </row>
    <row r="50" spans="1:30" s="83" customFormat="1" ht="19.5" customHeight="1">
      <c r="A50" s="152" t="s">
        <v>227</v>
      </c>
      <c r="B50" s="152" t="s">
        <v>122</v>
      </c>
      <c r="C50" s="165" t="s">
        <v>228</v>
      </c>
      <c r="D50" s="131">
        <v>1</v>
      </c>
      <c r="E50" s="117" t="s">
        <v>228</v>
      </c>
      <c r="F50" s="119">
        <v>13616</v>
      </c>
      <c r="G50" s="119">
        <v>10</v>
      </c>
      <c r="H50" s="161">
        <v>72</v>
      </c>
      <c r="I50" s="161">
        <v>0</v>
      </c>
      <c r="J50" s="163">
        <v>12</v>
      </c>
      <c r="K50" s="144">
        <v>0</v>
      </c>
      <c r="L50" s="144">
        <v>1541</v>
      </c>
      <c r="M50" s="144">
        <v>1541</v>
      </c>
      <c r="N50" s="120">
        <v>21.402777777777779</v>
      </c>
      <c r="O50" s="115">
        <v>377.25225225225222</v>
      </c>
      <c r="P50" s="121"/>
      <c r="Q50" s="121">
        <v>18</v>
      </c>
      <c r="R50" s="121">
        <v>35</v>
      </c>
      <c r="S50" s="121">
        <v>53</v>
      </c>
      <c r="T50" s="116">
        <v>53</v>
      </c>
      <c r="U50" s="120">
        <v>2.2083333333333335</v>
      </c>
      <c r="V50" s="121">
        <v>5</v>
      </c>
      <c r="W50" s="121"/>
      <c r="X50" s="121">
        <v>0</v>
      </c>
      <c r="Y50" s="121"/>
      <c r="Z50" s="121">
        <v>15</v>
      </c>
      <c r="AA50" s="121">
        <v>249</v>
      </c>
      <c r="AB50" s="121"/>
      <c r="AC50" s="121">
        <v>264</v>
      </c>
      <c r="AD50" s="120">
        <v>11</v>
      </c>
    </row>
    <row r="51" spans="1:30" s="83" customFormat="1" ht="19.5" customHeight="1">
      <c r="A51" s="157"/>
      <c r="B51" s="157"/>
      <c r="C51" s="166"/>
      <c r="D51" s="131">
        <v>2</v>
      </c>
      <c r="E51" s="117" t="s">
        <v>248</v>
      </c>
      <c r="F51" s="119">
        <v>6945</v>
      </c>
      <c r="G51" s="119">
        <v>10</v>
      </c>
      <c r="H51" s="192"/>
      <c r="I51" s="192"/>
      <c r="J51" s="193"/>
      <c r="K51" s="144">
        <v>0</v>
      </c>
      <c r="L51" s="144">
        <v>1869</v>
      </c>
      <c r="M51" s="144">
        <v>1869</v>
      </c>
      <c r="N51" s="120">
        <v>25.958333333333332</v>
      </c>
      <c r="O51" s="115">
        <v>897.04823614110865</v>
      </c>
      <c r="P51" s="121"/>
      <c r="Q51" s="121">
        <v>19</v>
      </c>
      <c r="R51" s="121">
        <v>49</v>
      </c>
      <c r="S51" s="121">
        <v>68</v>
      </c>
      <c r="T51" s="116">
        <v>68</v>
      </c>
      <c r="U51" s="120">
        <v>2.8333333333333335</v>
      </c>
      <c r="V51" s="121">
        <v>0</v>
      </c>
      <c r="W51" s="121"/>
      <c r="X51" s="121">
        <v>0</v>
      </c>
      <c r="Y51" s="121"/>
      <c r="Z51" s="121">
        <v>6</v>
      </c>
      <c r="AA51" s="121">
        <v>60</v>
      </c>
      <c r="AB51" s="121"/>
      <c r="AC51" s="121">
        <v>66</v>
      </c>
      <c r="AD51" s="120">
        <v>2.75</v>
      </c>
    </row>
    <row r="52" spans="1:30" s="83" customFormat="1" ht="19.5" customHeight="1">
      <c r="A52" s="157"/>
      <c r="B52" s="157"/>
      <c r="C52" s="166"/>
      <c r="D52" s="131">
        <v>3</v>
      </c>
      <c r="E52" s="117" t="s">
        <v>249</v>
      </c>
      <c r="F52" s="119">
        <v>10404</v>
      </c>
      <c r="G52" s="119">
        <v>10</v>
      </c>
      <c r="H52" s="192"/>
      <c r="I52" s="192"/>
      <c r="J52" s="193"/>
      <c r="K52" s="144">
        <v>0</v>
      </c>
      <c r="L52" s="144">
        <v>1884</v>
      </c>
      <c r="M52" s="144">
        <v>1884</v>
      </c>
      <c r="N52" s="120">
        <v>26.166666666666668</v>
      </c>
      <c r="O52" s="115">
        <v>603.61399461745486</v>
      </c>
      <c r="P52" s="121"/>
      <c r="Q52" s="121">
        <v>79</v>
      </c>
      <c r="R52" s="121">
        <v>170</v>
      </c>
      <c r="S52" s="121">
        <v>249</v>
      </c>
      <c r="T52" s="116">
        <v>249</v>
      </c>
      <c r="U52" s="120">
        <v>10.375</v>
      </c>
      <c r="V52" s="121">
        <v>0</v>
      </c>
      <c r="W52" s="121"/>
      <c r="X52" s="121">
        <v>0</v>
      </c>
      <c r="Y52" s="121"/>
      <c r="Z52" s="121">
        <v>123</v>
      </c>
      <c r="AA52" s="121">
        <v>244</v>
      </c>
      <c r="AB52" s="121"/>
      <c r="AC52" s="121">
        <v>367</v>
      </c>
      <c r="AD52" s="120">
        <v>15.291666666666666</v>
      </c>
    </row>
    <row r="53" spans="1:30" s="83" customFormat="1" ht="19.5" customHeight="1">
      <c r="A53" s="157"/>
      <c r="B53" s="157"/>
      <c r="C53" s="167"/>
      <c r="D53" s="131">
        <v>4</v>
      </c>
      <c r="E53" s="117" t="s">
        <v>250</v>
      </c>
      <c r="F53" s="119">
        <v>16945</v>
      </c>
      <c r="G53" s="119">
        <v>10</v>
      </c>
      <c r="H53" s="192"/>
      <c r="I53" s="192"/>
      <c r="J53" s="193"/>
      <c r="K53" s="144">
        <v>0</v>
      </c>
      <c r="L53" s="144">
        <v>1763</v>
      </c>
      <c r="M53" s="144">
        <v>1763</v>
      </c>
      <c r="N53" s="120">
        <v>24.486111111111111</v>
      </c>
      <c r="O53" s="115">
        <v>346.80830136716827</v>
      </c>
      <c r="P53" s="121"/>
      <c r="Q53" s="121">
        <v>50</v>
      </c>
      <c r="R53" s="121">
        <v>54</v>
      </c>
      <c r="S53" s="121">
        <v>104</v>
      </c>
      <c r="T53" s="116">
        <v>104</v>
      </c>
      <c r="U53" s="120">
        <v>4.333333333333333</v>
      </c>
      <c r="V53" s="121">
        <v>5</v>
      </c>
      <c r="W53" s="121"/>
      <c r="X53" s="121">
        <v>0</v>
      </c>
      <c r="Y53" s="121"/>
      <c r="Z53" s="121">
        <v>15</v>
      </c>
      <c r="AA53" s="121">
        <v>326</v>
      </c>
      <c r="AB53" s="121"/>
      <c r="AC53" s="121">
        <v>341</v>
      </c>
      <c r="AD53" s="120">
        <v>14.208333333333334</v>
      </c>
    </row>
    <row r="54" spans="1:30" s="83" customFormat="1" ht="19.5" customHeight="1">
      <c r="A54" s="157"/>
      <c r="B54" s="157"/>
      <c r="C54" s="165" t="s">
        <v>230</v>
      </c>
      <c r="D54" s="131">
        <v>5</v>
      </c>
      <c r="E54" s="117" t="s">
        <v>251</v>
      </c>
      <c r="F54" s="119">
        <v>13535</v>
      </c>
      <c r="G54" s="119">
        <v>10</v>
      </c>
      <c r="H54" s="192"/>
      <c r="I54" s="192"/>
      <c r="J54" s="193"/>
      <c r="K54" s="144">
        <v>0</v>
      </c>
      <c r="L54" s="144">
        <v>1995</v>
      </c>
      <c r="M54" s="144">
        <v>1995</v>
      </c>
      <c r="N54" s="120">
        <v>27.708333333333332</v>
      </c>
      <c r="O54" s="115">
        <v>491.3188031030661</v>
      </c>
      <c r="P54" s="121"/>
      <c r="Q54" s="121">
        <v>16</v>
      </c>
      <c r="R54" s="121">
        <v>42</v>
      </c>
      <c r="S54" s="121">
        <v>58</v>
      </c>
      <c r="T54" s="116">
        <v>58</v>
      </c>
      <c r="U54" s="120">
        <v>2.4166666666666665</v>
      </c>
      <c r="V54" s="121">
        <v>1</v>
      </c>
      <c r="W54" s="121"/>
      <c r="X54" s="121">
        <v>0</v>
      </c>
      <c r="Y54" s="121"/>
      <c r="Z54" s="121">
        <v>0</v>
      </c>
      <c r="AA54" s="121">
        <v>521</v>
      </c>
      <c r="AB54" s="121"/>
      <c r="AC54" s="121">
        <v>521</v>
      </c>
      <c r="AD54" s="120">
        <v>21.708333333333332</v>
      </c>
    </row>
    <row r="55" spans="1:30" s="83" customFormat="1" ht="19.5" customHeight="1">
      <c r="A55" s="157"/>
      <c r="B55" s="157"/>
      <c r="C55" s="166"/>
      <c r="D55" s="131">
        <v>6</v>
      </c>
      <c r="E55" s="117" t="s">
        <v>230</v>
      </c>
      <c r="F55" s="119">
        <v>17026</v>
      </c>
      <c r="G55" s="119">
        <v>10</v>
      </c>
      <c r="H55" s="192"/>
      <c r="I55" s="192"/>
      <c r="J55" s="193"/>
      <c r="K55" s="144">
        <v>0</v>
      </c>
      <c r="L55" s="144">
        <v>1930</v>
      </c>
      <c r="M55" s="144">
        <v>1930</v>
      </c>
      <c r="N55" s="120">
        <v>26.805555555555557</v>
      </c>
      <c r="O55" s="115">
        <v>377.85347899291281</v>
      </c>
      <c r="P55" s="121"/>
      <c r="Q55" s="121">
        <v>26</v>
      </c>
      <c r="R55" s="121">
        <v>72</v>
      </c>
      <c r="S55" s="121">
        <v>98</v>
      </c>
      <c r="T55" s="116">
        <v>98</v>
      </c>
      <c r="U55" s="120">
        <v>4.083333333333333</v>
      </c>
      <c r="V55" s="121">
        <v>9</v>
      </c>
      <c r="W55" s="121"/>
      <c r="X55" s="121">
        <v>0</v>
      </c>
      <c r="Y55" s="121"/>
      <c r="Z55" s="121">
        <v>0</v>
      </c>
      <c r="AA55" s="121">
        <v>181</v>
      </c>
      <c r="AB55" s="121"/>
      <c r="AC55" s="121">
        <v>181</v>
      </c>
      <c r="AD55" s="120">
        <v>7.541666666666667</v>
      </c>
    </row>
    <row r="56" spans="1:30" s="83" customFormat="1" ht="19.5" customHeight="1">
      <c r="A56" s="157"/>
      <c r="B56" s="157"/>
      <c r="C56" s="166"/>
      <c r="D56" s="131">
        <v>7</v>
      </c>
      <c r="E56" s="117" t="s">
        <v>252</v>
      </c>
      <c r="F56" s="119">
        <v>11490</v>
      </c>
      <c r="G56" s="119">
        <v>10</v>
      </c>
      <c r="H56" s="192"/>
      <c r="I56" s="192"/>
      <c r="J56" s="193"/>
      <c r="K56" s="144">
        <v>0</v>
      </c>
      <c r="L56" s="144">
        <v>2400</v>
      </c>
      <c r="M56" s="144">
        <v>2400</v>
      </c>
      <c r="N56" s="120">
        <v>33.333333333333336</v>
      </c>
      <c r="O56" s="115">
        <v>696.2576153176675</v>
      </c>
      <c r="P56" s="121"/>
      <c r="Q56" s="121">
        <v>33</v>
      </c>
      <c r="R56" s="121">
        <v>151</v>
      </c>
      <c r="S56" s="121">
        <v>184</v>
      </c>
      <c r="T56" s="116">
        <v>184</v>
      </c>
      <c r="U56" s="120">
        <v>7.666666666666667</v>
      </c>
      <c r="V56" s="121">
        <v>0</v>
      </c>
      <c r="W56" s="121"/>
      <c r="X56" s="121">
        <v>0</v>
      </c>
      <c r="Y56" s="121"/>
      <c r="Z56" s="121">
        <v>2</v>
      </c>
      <c r="AA56" s="121">
        <v>141</v>
      </c>
      <c r="AB56" s="121"/>
      <c r="AC56" s="121">
        <v>143</v>
      </c>
      <c r="AD56" s="120">
        <v>5.958333333333333</v>
      </c>
    </row>
    <row r="57" spans="1:30" s="83" customFormat="1" ht="19.5" customHeight="1">
      <c r="A57" s="157"/>
      <c r="B57" s="157"/>
      <c r="C57" s="166"/>
      <c r="D57" s="131">
        <v>8</v>
      </c>
      <c r="E57" s="117" t="s">
        <v>253</v>
      </c>
      <c r="F57" s="119">
        <v>24554</v>
      </c>
      <c r="G57" s="119">
        <v>10</v>
      </c>
      <c r="H57" s="192"/>
      <c r="I57" s="192"/>
      <c r="J57" s="193"/>
      <c r="K57" s="144">
        <v>0</v>
      </c>
      <c r="L57" s="144">
        <v>4724</v>
      </c>
      <c r="M57" s="144">
        <v>4724</v>
      </c>
      <c r="N57" s="120">
        <v>65.611111111111114</v>
      </c>
      <c r="O57" s="115">
        <v>641.30759414623549</v>
      </c>
      <c r="P57" s="121"/>
      <c r="Q57" s="121">
        <v>240</v>
      </c>
      <c r="R57" s="121">
        <v>1237</v>
      </c>
      <c r="S57" s="121">
        <v>1477</v>
      </c>
      <c r="T57" s="116">
        <v>1477</v>
      </c>
      <c r="U57" s="120">
        <v>61.541666666666664</v>
      </c>
      <c r="V57" s="121">
        <v>1</v>
      </c>
      <c r="W57" s="121"/>
      <c r="X57" s="121">
        <v>0</v>
      </c>
      <c r="Y57" s="121"/>
      <c r="Z57" s="121">
        <v>90</v>
      </c>
      <c r="AA57" s="121">
        <v>276</v>
      </c>
      <c r="AB57" s="121"/>
      <c r="AC57" s="121">
        <v>366</v>
      </c>
      <c r="AD57" s="120">
        <v>15.25</v>
      </c>
    </row>
    <row r="58" spans="1:30" s="83" customFormat="1" ht="19.5" customHeight="1">
      <c r="A58" s="153"/>
      <c r="B58" s="153"/>
      <c r="C58" s="167"/>
      <c r="D58" s="118">
        <v>9</v>
      </c>
      <c r="E58" s="117" t="s">
        <v>254</v>
      </c>
      <c r="F58" s="119">
        <v>18741</v>
      </c>
      <c r="G58" s="119">
        <v>10</v>
      </c>
      <c r="H58" s="162"/>
      <c r="I58" s="162"/>
      <c r="J58" s="164"/>
      <c r="K58" s="144">
        <v>0</v>
      </c>
      <c r="L58" s="144">
        <v>1349</v>
      </c>
      <c r="M58" s="144">
        <v>1349</v>
      </c>
      <c r="N58" s="120">
        <v>18.736111111111111</v>
      </c>
      <c r="O58" s="115">
        <v>239.93739217046408</v>
      </c>
      <c r="P58" s="121"/>
      <c r="Q58" s="121">
        <v>19</v>
      </c>
      <c r="R58" s="121">
        <v>120</v>
      </c>
      <c r="S58" s="121">
        <v>139</v>
      </c>
      <c r="T58" s="116">
        <v>139</v>
      </c>
      <c r="U58" s="120">
        <v>5.791666666666667</v>
      </c>
      <c r="V58" s="121">
        <v>2</v>
      </c>
      <c r="W58" s="121"/>
      <c r="X58" s="121">
        <v>0</v>
      </c>
      <c r="Y58" s="121"/>
      <c r="Z58" s="121">
        <v>49</v>
      </c>
      <c r="AA58" s="121">
        <v>646</v>
      </c>
      <c r="AB58" s="121"/>
      <c r="AC58" s="121">
        <v>695</v>
      </c>
      <c r="AD58" s="120">
        <v>28.958333333333332</v>
      </c>
    </row>
    <row r="59" spans="1:30" s="60" customFormat="1" ht="19.5" customHeight="1">
      <c r="A59" s="56" t="s">
        <v>15</v>
      </c>
      <c r="B59" s="57"/>
      <c r="C59" s="57"/>
      <c r="D59" s="58"/>
      <c r="E59" s="59"/>
      <c r="F59" s="58"/>
      <c r="G59" s="58">
        <f>SUM(G50:G58)</f>
        <v>90</v>
      </c>
      <c r="H59" s="58">
        <f t="shared" ref="H59:AD59" si="3">SUM(H50:H58)</f>
        <v>72</v>
      </c>
      <c r="I59" s="58">
        <f t="shared" si="3"/>
        <v>0</v>
      </c>
      <c r="J59" s="58">
        <f t="shared" si="3"/>
        <v>12</v>
      </c>
      <c r="K59" s="58">
        <f t="shared" si="3"/>
        <v>0</v>
      </c>
      <c r="L59" s="58">
        <f t="shared" si="3"/>
        <v>19455</v>
      </c>
      <c r="M59" s="58">
        <f t="shared" si="3"/>
        <v>19455</v>
      </c>
      <c r="N59" s="58">
        <f t="shared" si="3"/>
        <v>270.20833333333331</v>
      </c>
      <c r="O59" s="58">
        <f t="shared" si="3"/>
        <v>4671.3976681083286</v>
      </c>
      <c r="P59" s="58">
        <f t="shared" si="3"/>
        <v>0</v>
      </c>
      <c r="Q59" s="58">
        <f t="shared" si="3"/>
        <v>500</v>
      </c>
      <c r="R59" s="58">
        <f t="shared" si="3"/>
        <v>1930</v>
      </c>
      <c r="S59" s="58">
        <f t="shared" si="3"/>
        <v>2430</v>
      </c>
      <c r="T59" s="58">
        <f t="shared" si="3"/>
        <v>2430</v>
      </c>
      <c r="U59" s="58">
        <f t="shared" si="3"/>
        <v>101.25</v>
      </c>
      <c r="V59" s="58">
        <f t="shared" si="3"/>
        <v>23</v>
      </c>
      <c r="W59" s="58">
        <f t="shared" si="3"/>
        <v>0</v>
      </c>
      <c r="X59" s="58">
        <f t="shared" si="3"/>
        <v>0</v>
      </c>
      <c r="Y59" s="58">
        <f t="shared" si="3"/>
        <v>0</v>
      </c>
      <c r="Z59" s="58">
        <f t="shared" si="3"/>
        <v>300</v>
      </c>
      <c r="AA59" s="58">
        <f t="shared" si="3"/>
        <v>2644</v>
      </c>
      <c r="AB59" s="58">
        <f t="shared" si="3"/>
        <v>0</v>
      </c>
      <c r="AC59" s="58">
        <f t="shared" si="3"/>
        <v>2944</v>
      </c>
      <c r="AD59" s="58">
        <f t="shared" si="3"/>
        <v>122.66666666666666</v>
      </c>
    </row>
    <row r="60" spans="1:30" s="83" customFormat="1" ht="19.5" customHeight="1">
      <c r="A60" s="152" t="s">
        <v>213</v>
      </c>
      <c r="B60" s="152" t="s">
        <v>122</v>
      </c>
      <c r="C60" s="165" t="s">
        <v>214</v>
      </c>
      <c r="D60" s="131">
        <v>1</v>
      </c>
      <c r="E60" s="123" t="s">
        <v>255</v>
      </c>
      <c r="F60" s="142">
        <v>44630</v>
      </c>
      <c r="G60" s="142">
        <v>10</v>
      </c>
      <c r="H60" s="161">
        <v>72</v>
      </c>
      <c r="I60" s="143"/>
      <c r="J60" s="163">
        <v>12</v>
      </c>
      <c r="K60" s="144">
        <v>0</v>
      </c>
      <c r="L60" s="144">
        <v>1198</v>
      </c>
      <c r="M60" s="144">
        <v>1198</v>
      </c>
      <c r="N60" s="143">
        <v>16.638888888888889</v>
      </c>
      <c r="O60" s="115">
        <v>89.476435880200171</v>
      </c>
      <c r="P60" s="144"/>
      <c r="Q60" s="144">
        <v>16</v>
      </c>
      <c r="R60" s="144">
        <v>26</v>
      </c>
      <c r="S60" s="144">
        <v>42</v>
      </c>
      <c r="T60" s="116">
        <v>42</v>
      </c>
      <c r="U60" s="143">
        <v>1.75</v>
      </c>
      <c r="V60" s="144">
        <v>5</v>
      </c>
      <c r="W60" s="144"/>
      <c r="X60" s="144">
        <v>0</v>
      </c>
      <c r="Y60" s="144"/>
      <c r="Z60" s="144">
        <v>95</v>
      </c>
      <c r="AA60" s="144">
        <v>1212</v>
      </c>
      <c r="AB60" s="144"/>
      <c r="AC60" s="144">
        <v>1307</v>
      </c>
      <c r="AD60" s="143">
        <v>54.458333333333336</v>
      </c>
    </row>
    <row r="61" spans="1:30" s="83" customFormat="1" ht="19.5" customHeight="1">
      <c r="A61" s="157"/>
      <c r="B61" s="157"/>
      <c r="C61" s="167"/>
      <c r="D61" s="131">
        <v>2</v>
      </c>
      <c r="E61" s="123" t="s">
        <v>256</v>
      </c>
      <c r="F61" s="142">
        <v>9541</v>
      </c>
      <c r="G61" s="142">
        <v>10</v>
      </c>
      <c r="H61" s="192"/>
      <c r="I61" s="143"/>
      <c r="J61" s="193"/>
      <c r="K61" s="144">
        <v>0</v>
      </c>
      <c r="L61" s="144">
        <v>786</v>
      </c>
      <c r="M61" s="144">
        <v>786</v>
      </c>
      <c r="N61" s="143">
        <v>10.916666666666666</v>
      </c>
      <c r="O61" s="115">
        <v>274.60433916780215</v>
      </c>
      <c r="P61" s="144"/>
      <c r="Q61" s="144">
        <v>31</v>
      </c>
      <c r="R61" s="144">
        <v>54</v>
      </c>
      <c r="S61" s="144">
        <v>85</v>
      </c>
      <c r="T61" s="116">
        <v>85</v>
      </c>
      <c r="U61" s="143">
        <v>3.5416666666666665</v>
      </c>
      <c r="V61" s="144">
        <v>0</v>
      </c>
      <c r="W61" s="144"/>
      <c r="X61" s="144">
        <v>0</v>
      </c>
      <c r="Y61" s="144"/>
      <c r="Z61" s="144">
        <v>12</v>
      </c>
      <c r="AA61" s="144">
        <v>198</v>
      </c>
      <c r="AB61" s="144"/>
      <c r="AC61" s="144">
        <v>210</v>
      </c>
      <c r="AD61" s="143">
        <v>8.75</v>
      </c>
    </row>
    <row r="62" spans="1:30" s="83" customFormat="1" ht="19.5" customHeight="1">
      <c r="A62" s="157"/>
      <c r="B62" s="157"/>
      <c r="C62" s="165" t="s">
        <v>232</v>
      </c>
      <c r="D62" s="131">
        <v>3</v>
      </c>
      <c r="E62" s="123" t="s">
        <v>232</v>
      </c>
      <c r="F62" s="142">
        <v>68294</v>
      </c>
      <c r="G62" s="142">
        <v>10</v>
      </c>
      <c r="H62" s="192"/>
      <c r="I62" s="143">
        <v>1</v>
      </c>
      <c r="J62" s="193"/>
      <c r="K62" s="144">
        <v>2295</v>
      </c>
      <c r="L62" s="144">
        <v>3118</v>
      </c>
      <c r="M62" s="144">
        <v>5413</v>
      </c>
      <c r="N62" s="143">
        <v>75.180555555555557</v>
      </c>
      <c r="O62" s="115">
        <v>264.20085707870874</v>
      </c>
      <c r="P62" s="144"/>
      <c r="Q62" s="144">
        <v>77</v>
      </c>
      <c r="R62" s="144">
        <v>291</v>
      </c>
      <c r="S62" s="144">
        <v>368</v>
      </c>
      <c r="T62" s="116">
        <v>368</v>
      </c>
      <c r="U62" s="143">
        <v>15.333333333333334</v>
      </c>
      <c r="V62" s="144">
        <v>30</v>
      </c>
      <c r="W62" s="144"/>
      <c r="X62" s="144">
        <v>4</v>
      </c>
      <c r="Y62" s="144"/>
      <c r="Z62" s="144">
        <v>26</v>
      </c>
      <c r="AA62" s="144">
        <v>1067</v>
      </c>
      <c r="AB62" s="144"/>
      <c r="AC62" s="144">
        <v>1093</v>
      </c>
      <c r="AD62" s="143">
        <v>45.541666666666664</v>
      </c>
    </row>
    <row r="63" spans="1:30" s="83" customFormat="1" ht="19.5" customHeight="1">
      <c r="A63" s="157"/>
      <c r="B63" s="157"/>
      <c r="C63" s="167"/>
      <c r="D63" s="131">
        <v>4</v>
      </c>
      <c r="E63" s="123" t="s">
        <v>257</v>
      </c>
      <c r="F63" s="142">
        <v>15371</v>
      </c>
      <c r="G63" s="142">
        <v>10</v>
      </c>
      <c r="H63" s="192"/>
      <c r="I63" s="143">
        <v>1</v>
      </c>
      <c r="J63" s="193"/>
      <c r="K63" s="144">
        <v>287</v>
      </c>
      <c r="L63" s="144">
        <v>668</v>
      </c>
      <c r="M63" s="144">
        <v>955</v>
      </c>
      <c r="N63" s="143">
        <v>13.263888888888889</v>
      </c>
      <c r="O63" s="115">
        <v>207.09995012252509</v>
      </c>
      <c r="P63" s="144"/>
      <c r="Q63" s="144">
        <v>26</v>
      </c>
      <c r="R63" s="144">
        <v>26</v>
      </c>
      <c r="S63" s="144">
        <v>52</v>
      </c>
      <c r="T63" s="116">
        <v>52</v>
      </c>
      <c r="U63" s="143">
        <v>2.1666666666666665</v>
      </c>
      <c r="V63" s="144">
        <v>2</v>
      </c>
      <c r="W63" s="144"/>
      <c r="X63" s="144">
        <v>0</v>
      </c>
      <c r="Y63" s="144"/>
      <c r="Z63" s="144">
        <v>31</v>
      </c>
      <c r="AA63" s="144">
        <v>361</v>
      </c>
      <c r="AB63" s="144"/>
      <c r="AC63" s="144">
        <v>392</v>
      </c>
      <c r="AD63" s="143">
        <v>16.333333333333332</v>
      </c>
    </row>
    <row r="64" spans="1:30" s="83" customFormat="1" ht="19.5" customHeight="1">
      <c r="A64" s="157"/>
      <c r="B64" s="157"/>
      <c r="C64" s="141" t="s">
        <v>233</v>
      </c>
      <c r="D64" s="131">
        <v>5</v>
      </c>
      <c r="E64" s="123"/>
      <c r="F64" s="142"/>
      <c r="G64" s="142"/>
      <c r="H64" s="192"/>
      <c r="I64" s="143"/>
      <c r="J64" s="193"/>
      <c r="K64" s="144"/>
      <c r="L64" s="144"/>
      <c r="M64" s="144"/>
      <c r="N64" s="143"/>
      <c r="O64" s="115"/>
      <c r="P64" s="144"/>
      <c r="Q64" s="144"/>
      <c r="R64" s="144"/>
      <c r="S64" s="144"/>
      <c r="T64" s="116"/>
      <c r="U64" s="143"/>
      <c r="V64" s="144"/>
      <c r="W64" s="144"/>
      <c r="X64" s="144"/>
      <c r="Y64" s="144"/>
      <c r="Z64" s="144"/>
      <c r="AA64" s="144"/>
      <c r="AB64" s="144"/>
      <c r="AC64" s="144"/>
      <c r="AD64" s="143"/>
    </row>
    <row r="65" spans="1:30" s="83" customFormat="1" ht="19.5" customHeight="1">
      <c r="A65" s="157"/>
      <c r="B65" s="157"/>
      <c r="C65" s="141" t="s">
        <v>235</v>
      </c>
      <c r="D65" s="131">
        <v>6</v>
      </c>
      <c r="E65" s="123" t="s">
        <v>258</v>
      </c>
      <c r="F65" s="142">
        <v>36865</v>
      </c>
      <c r="G65" s="142">
        <v>10</v>
      </c>
      <c r="H65" s="192"/>
      <c r="I65" s="143"/>
      <c r="J65" s="193"/>
      <c r="K65" s="144">
        <v>0</v>
      </c>
      <c r="L65" s="144">
        <v>2235</v>
      </c>
      <c r="M65" s="144">
        <v>2235</v>
      </c>
      <c r="N65" s="143">
        <v>31.041666666666668</v>
      </c>
      <c r="O65" s="115">
        <v>202.08870202088701</v>
      </c>
      <c r="P65" s="144"/>
      <c r="Q65" s="144">
        <v>29</v>
      </c>
      <c r="R65" s="144">
        <v>83</v>
      </c>
      <c r="S65" s="144">
        <v>112</v>
      </c>
      <c r="T65" s="116">
        <v>112</v>
      </c>
      <c r="U65" s="143">
        <v>4.666666666666667</v>
      </c>
      <c r="V65" s="144">
        <v>6</v>
      </c>
      <c r="W65" s="144"/>
      <c r="X65" s="144">
        <v>0</v>
      </c>
      <c r="Y65" s="144"/>
      <c r="Z65" s="144">
        <v>1</v>
      </c>
      <c r="AA65" s="144">
        <v>1836</v>
      </c>
      <c r="AB65" s="144"/>
      <c r="AC65" s="144">
        <v>1837</v>
      </c>
      <c r="AD65" s="143">
        <v>76.541666666666671</v>
      </c>
    </row>
    <row r="66" spans="1:30" s="83" customFormat="1" ht="19.5" customHeight="1">
      <c r="A66" s="157"/>
      <c r="B66" s="157"/>
      <c r="C66" s="165" t="s">
        <v>236</v>
      </c>
      <c r="D66" s="131">
        <v>7</v>
      </c>
      <c r="E66" s="123" t="s">
        <v>259</v>
      </c>
      <c r="F66" s="142">
        <v>23760</v>
      </c>
      <c r="G66" s="142">
        <v>10</v>
      </c>
      <c r="H66" s="192"/>
      <c r="I66" s="143"/>
      <c r="J66" s="193"/>
      <c r="K66" s="144">
        <v>0</v>
      </c>
      <c r="L66" s="144">
        <v>1354</v>
      </c>
      <c r="M66" s="144">
        <v>1354</v>
      </c>
      <c r="N66" s="143">
        <v>18.805555555555557</v>
      </c>
      <c r="O66" s="115">
        <v>189.9551066217733</v>
      </c>
      <c r="P66" s="144"/>
      <c r="Q66" s="144">
        <v>21</v>
      </c>
      <c r="R66" s="144">
        <v>28</v>
      </c>
      <c r="S66" s="144">
        <v>49</v>
      </c>
      <c r="T66" s="116">
        <v>49</v>
      </c>
      <c r="U66" s="143">
        <v>2.0416666666666665</v>
      </c>
      <c r="V66" s="144">
        <v>0</v>
      </c>
      <c r="W66" s="144"/>
      <c r="X66" s="144">
        <v>0</v>
      </c>
      <c r="Y66" s="144"/>
      <c r="Z66" s="144">
        <v>36</v>
      </c>
      <c r="AA66" s="144">
        <v>987</v>
      </c>
      <c r="AB66" s="144"/>
      <c r="AC66" s="144">
        <v>1023</v>
      </c>
      <c r="AD66" s="143">
        <v>42.625</v>
      </c>
    </row>
    <row r="67" spans="1:30" s="83" customFormat="1" ht="19.5" customHeight="1">
      <c r="A67" s="157"/>
      <c r="B67" s="157"/>
      <c r="C67" s="167"/>
      <c r="D67" s="131">
        <v>8</v>
      </c>
      <c r="E67" s="123" t="s">
        <v>260</v>
      </c>
      <c r="F67" s="142">
        <v>12033</v>
      </c>
      <c r="G67" s="142">
        <v>10</v>
      </c>
      <c r="H67" s="192"/>
      <c r="I67" s="143"/>
      <c r="J67" s="193"/>
      <c r="K67" s="144">
        <v>0</v>
      </c>
      <c r="L67" s="144">
        <v>858</v>
      </c>
      <c r="M67" s="144">
        <v>858</v>
      </c>
      <c r="N67" s="143">
        <v>11.916666666666666</v>
      </c>
      <c r="O67" s="115">
        <v>237.67971411950469</v>
      </c>
      <c r="P67" s="144"/>
      <c r="Q67" s="144">
        <v>8</v>
      </c>
      <c r="R67" s="144">
        <v>29</v>
      </c>
      <c r="S67" s="144">
        <v>37</v>
      </c>
      <c r="T67" s="116">
        <v>37</v>
      </c>
      <c r="U67" s="143">
        <v>1.5416666666666667</v>
      </c>
      <c r="V67" s="144">
        <v>0</v>
      </c>
      <c r="W67" s="144"/>
      <c r="X67" s="144">
        <v>0</v>
      </c>
      <c r="Y67" s="144"/>
      <c r="Z67" s="144">
        <v>12</v>
      </c>
      <c r="AA67" s="144">
        <v>249</v>
      </c>
      <c r="AB67" s="144"/>
      <c r="AC67" s="144">
        <v>261</v>
      </c>
      <c r="AD67" s="143">
        <v>10.875</v>
      </c>
    </row>
    <row r="68" spans="1:30" s="83" customFormat="1" ht="19.5" customHeight="1">
      <c r="A68" s="157"/>
      <c r="B68" s="157"/>
      <c r="C68" s="165" t="s">
        <v>238</v>
      </c>
      <c r="D68" s="131">
        <v>9</v>
      </c>
      <c r="E68" s="123" t="s">
        <v>261</v>
      </c>
      <c r="F68" s="142">
        <v>54189</v>
      </c>
      <c r="G68" s="142">
        <v>10</v>
      </c>
      <c r="H68" s="192"/>
      <c r="I68" s="143">
        <v>1</v>
      </c>
      <c r="J68" s="193"/>
      <c r="K68" s="144">
        <v>1239</v>
      </c>
      <c r="L68" s="144">
        <v>5141</v>
      </c>
      <c r="M68" s="144">
        <v>6380</v>
      </c>
      <c r="N68" s="143">
        <v>88.611111111111114</v>
      </c>
      <c r="O68" s="115">
        <v>392.4535729883678</v>
      </c>
      <c r="P68" s="144"/>
      <c r="Q68" s="144">
        <v>115</v>
      </c>
      <c r="R68" s="144">
        <v>115</v>
      </c>
      <c r="S68" s="144">
        <v>230</v>
      </c>
      <c r="T68" s="116">
        <v>230</v>
      </c>
      <c r="U68" s="143">
        <v>9.5833333333333339</v>
      </c>
      <c r="V68" s="144">
        <v>1</v>
      </c>
      <c r="W68" s="144"/>
      <c r="X68" s="144">
        <v>0</v>
      </c>
      <c r="Y68" s="144"/>
      <c r="Z68" s="144">
        <v>0</v>
      </c>
      <c r="AA68" s="144">
        <v>1952</v>
      </c>
      <c r="AB68" s="144"/>
      <c r="AC68" s="144">
        <v>1952</v>
      </c>
      <c r="AD68" s="143">
        <v>81.333333333333329</v>
      </c>
    </row>
    <row r="69" spans="1:30" s="83" customFormat="1" ht="19.5" customHeight="1">
      <c r="A69" s="153"/>
      <c r="B69" s="153"/>
      <c r="C69" s="167"/>
      <c r="D69" s="131">
        <v>10</v>
      </c>
      <c r="E69" s="123" t="s">
        <v>262</v>
      </c>
      <c r="F69" s="142">
        <v>17713</v>
      </c>
      <c r="G69" s="142">
        <v>10</v>
      </c>
      <c r="H69" s="162"/>
      <c r="I69" s="143">
        <v>1</v>
      </c>
      <c r="J69" s="164"/>
      <c r="K69" s="144">
        <v>837</v>
      </c>
      <c r="L69" s="144">
        <v>3934</v>
      </c>
      <c r="M69" s="144">
        <v>4771</v>
      </c>
      <c r="N69" s="143">
        <v>66.263888888888886</v>
      </c>
      <c r="O69" s="115">
        <v>897.83398257400404</v>
      </c>
      <c r="P69" s="144"/>
      <c r="Q69" s="144">
        <v>83</v>
      </c>
      <c r="R69" s="144">
        <v>121</v>
      </c>
      <c r="S69" s="144">
        <v>204</v>
      </c>
      <c r="T69" s="116">
        <v>204</v>
      </c>
      <c r="U69" s="143">
        <v>8.5</v>
      </c>
      <c r="V69" s="144">
        <v>21</v>
      </c>
      <c r="W69" s="144"/>
      <c r="X69" s="144">
        <v>0</v>
      </c>
      <c r="Y69" s="144"/>
      <c r="Z69" s="144">
        <v>111</v>
      </c>
      <c r="AA69" s="144">
        <v>783</v>
      </c>
      <c r="AB69" s="144"/>
      <c r="AC69" s="144">
        <v>894</v>
      </c>
      <c r="AD69" s="143">
        <v>37.25</v>
      </c>
    </row>
    <row r="70" spans="1:30" s="83" customFormat="1" ht="19.5" customHeight="1">
      <c r="A70" s="56" t="s">
        <v>15</v>
      </c>
      <c r="B70" s="136"/>
      <c r="C70" s="136"/>
      <c r="D70" s="132"/>
      <c r="E70" s="124"/>
      <c r="F70" s="132"/>
      <c r="G70" s="132">
        <f>SUM(G60:G69)</f>
        <v>90</v>
      </c>
      <c r="H70" s="132">
        <f t="shared" ref="H70:AD70" si="4">SUM(H60:H69)</f>
        <v>72</v>
      </c>
      <c r="I70" s="132">
        <f t="shared" si="4"/>
        <v>4</v>
      </c>
      <c r="J70" s="132">
        <f t="shared" si="4"/>
        <v>12</v>
      </c>
      <c r="K70" s="132">
        <f t="shared" si="4"/>
        <v>4658</v>
      </c>
      <c r="L70" s="132">
        <f t="shared" si="4"/>
        <v>19292</v>
      </c>
      <c r="M70" s="132">
        <f t="shared" si="4"/>
        <v>23950</v>
      </c>
      <c r="N70" s="132">
        <f t="shared" si="4"/>
        <v>332.63888888888891</v>
      </c>
      <c r="O70" s="132">
        <f t="shared" si="4"/>
        <v>2755.3926605737729</v>
      </c>
      <c r="P70" s="132">
        <f t="shared" si="4"/>
        <v>0</v>
      </c>
      <c r="Q70" s="132">
        <f t="shared" si="4"/>
        <v>406</v>
      </c>
      <c r="R70" s="132">
        <f t="shared" si="4"/>
        <v>773</v>
      </c>
      <c r="S70" s="132">
        <f t="shared" si="4"/>
        <v>1179</v>
      </c>
      <c r="T70" s="132">
        <f t="shared" si="4"/>
        <v>1179</v>
      </c>
      <c r="U70" s="132">
        <f t="shared" si="4"/>
        <v>49.125000000000007</v>
      </c>
      <c r="V70" s="132">
        <f t="shared" si="4"/>
        <v>65</v>
      </c>
      <c r="W70" s="132">
        <f t="shared" si="4"/>
        <v>0</v>
      </c>
      <c r="X70" s="132">
        <f t="shared" si="4"/>
        <v>4</v>
      </c>
      <c r="Y70" s="132">
        <f t="shared" si="4"/>
        <v>0</v>
      </c>
      <c r="Z70" s="132">
        <f t="shared" si="4"/>
        <v>324</v>
      </c>
      <c r="AA70" s="132">
        <f t="shared" si="4"/>
        <v>8645</v>
      </c>
      <c r="AB70" s="132">
        <f t="shared" si="4"/>
        <v>0</v>
      </c>
      <c r="AC70" s="132">
        <f t="shared" si="4"/>
        <v>8969</v>
      </c>
      <c r="AD70" s="132">
        <f t="shared" si="4"/>
        <v>373.70833333333331</v>
      </c>
    </row>
    <row r="71" spans="1:30" s="14" customFormat="1" ht="19.5" customHeight="1">
      <c r="A71" s="154" t="s">
        <v>191</v>
      </c>
      <c r="B71" s="154" t="s">
        <v>90</v>
      </c>
      <c r="C71" s="165" t="s">
        <v>123</v>
      </c>
      <c r="D71" s="15">
        <v>1</v>
      </c>
      <c r="E71" s="2" t="s">
        <v>124</v>
      </c>
      <c r="F71" s="18">
        <v>11056</v>
      </c>
      <c r="G71" s="18">
        <v>10</v>
      </c>
      <c r="H71" s="158">
        <v>72</v>
      </c>
      <c r="I71" s="12"/>
      <c r="J71" s="149">
        <v>12</v>
      </c>
      <c r="K71" s="13">
        <v>0</v>
      </c>
      <c r="L71" s="13">
        <v>550</v>
      </c>
      <c r="M71" s="13">
        <v>550</v>
      </c>
      <c r="N71" s="12">
        <v>7.6388888888888893</v>
      </c>
      <c r="O71" s="103">
        <v>165.82247949831162</v>
      </c>
      <c r="P71" s="12"/>
      <c r="Q71" s="13">
        <v>9</v>
      </c>
      <c r="R71" s="13">
        <v>8</v>
      </c>
      <c r="S71" s="13">
        <v>17</v>
      </c>
      <c r="T71" s="104">
        <v>17</v>
      </c>
      <c r="U71" s="12">
        <v>0.70833333333333337</v>
      </c>
      <c r="V71" s="13">
        <v>0</v>
      </c>
      <c r="W71" s="13"/>
      <c r="X71" s="13">
        <v>0</v>
      </c>
      <c r="Y71" s="13"/>
      <c r="Z71" s="13">
        <v>13</v>
      </c>
      <c r="AA71" s="51">
        <v>115</v>
      </c>
      <c r="AB71" s="13"/>
      <c r="AC71" s="13">
        <v>128</v>
      </c>
      <c r="AD71" s="13"/>
    </row>
    <row r="72" spans="1:30" s="14" customFormat="1" ht="19.5" customHeight="1">
      <c r="A72" s="155"/>
      <c r="B72" s="155"/>
      <c r="C72" s="166"/>
      <c r="D72" s="15">
        <v>2</v>
      </c>
      <c r="E72" s="2" t="s">
        <v>125</v>
      </c>
      <c r="F72" s="18">
        <v>4500</v>
      </c>
      <c r="G72" s="18">
        <v>10</v>
      </c>
      <c r="H72" s="159"/>
      <c r="I72" s="12"/>
      <c r="J72" s="150"/>
      <c r="K72" s="13">
        <v>0</v>
      </c>
      <c r="L72" s="13">
        <v>1550</v>
      </c>
      <c r="M72" s="13">
        <v>1550</v>
      </c>
      <c r="N72" s="12">
        <v>21.527777777777779</v>
      </c>
      <c r="O72" s="103">
        <v>1148.148148148148</v>
      </c>
      <c r="P72" s="12"/>
      <c r="Q72" s="13">
        <v>28</v>
      </c>
      <c r="R72" s="13">
        <v>114</v>
      </c>
      <c r="S72" s="13">
        <v>142</v>
      </c>
      <c r="T72" s="104">
        <v>142</v>
      </c>
      <c r="U72" s="129">
        <v>5.916666666666667</v>
      </c>
      <c r="V72" s="13">
        <v>0</v>
      </c>
      <c r="W72" s="13"/>
      <c r="X72" s="13">
        <v>0</v>
      </c>
      <c r="Y72" s="13"/>
      <c r="Z72" s="13">
        <v>7</v>
      </c>
      <c r="AA72" s="51">
        <v>422</v>
      </c>
      <c r="AB72" s="13"/>
      <c r="AC72" s="13">
        <v>429</v>
      </c>
      <c r="AD72" s="13"/>
    </row>
    <row r="73" spans="1:30" s="14" customFormat="1" ht="19.5" customHeight="1">
      <c r="A73" s="155"/>
      <c r="B73" s="155"/>
      <c r="C73" s="166"/>
      <c r="D73" s="15">
        <v>3</v>
      </c>
      <c r="E73" s="2" t="s">
        <v>126</v>
      </c>
      <c r="F73" s="18">
        <v>30425</v>
      </c>
      <c r="G73" s="18">
        <v>10</v>
      </c>
      <c r="H73" s="159"/>
      <c r="I73" s="12"/>
      <c r="J73" s="150"/>
      <c r="K73" s="13">
        <v>118</v>
      </c>
      <c r="L73" s="13">
        <v>1108</v>
      </c>
      <c r="M73" s="13">
        <v>1226</v>
      </c>
      <c r="N73" s="12">
        <v>17.027777777777779</v>
      </c>
      <c r="O73" s="103">
        <v>134.31936455765543</v>
      </c>
      <c r="P73" s="12"/>
      <c r="Q73" s="13">
        <v>24</v>
      </c>
      <c r="R73" s="13">
        <v>45</v>
      </c>
      <c r="S73" s="13">
        <v>69</v>
      </c>
      <c r="T73" s="104">
        <v>69</v>
      </c>
      <c r="U73" s="129">
        <v>2.875</v>
      </c>
      <c r="V73" s="13">
        <v>7</v>
      </c>
      <c r="W73" s="13"/>
      <c r="X73" s="13">
        <v>0</v>
      </c>
      <c r="Y73" s="13"/>
      <c r="Z73" s="13">
        <v>0</v>
      </c>
      <c r="AA73" s="51">
        <v>257</v>
      </c>
      <c r="AB73" s="13"/>
      <c r="AC73" s="13">
        <v>257</v>
      </c>
      <c r="AD73" s="13"/>
    </row>
    <row r="74" spans="1:30" s="14" customFormat="1" ht="19.5" customHeight="1">
      <c r="A74" s="155"/>
      <c r="B74" s="155"/>
      <c r="C74" s="166"/>
      <c r="D74" s="15">
        <v>4</v>
      </c>
      <c r="E74" s="2" t="s">
        <v>127</v>
      </c>
      <c r="F74" s="18">
        <v>12528</v>
      </c>
      <c r="G74" s="18">
        <v>10</v>
      </c>
      <c r="H74" s="159"/>
      <c r="I74" s="12"/>
      <c r="J74" s="150"/>
      <c r="K74" s="13">
        <v>0</v>
      </c>
      <c r="L74" s="13">
        <v>179</v>
      </c>
      <c r="M74" s="13">
        <v>179</v>
      </c>
      <c r="N74" s="12">
        <v>2.4861111111111112</v>
      </c>
      <c r="O74" s="103">
        <v>47.626649638143888</v>
      </c>
      <c r="P74" s="12"/>
      <c r="Q74" s="13">
        <v>5</v>
      </c>
      <c r="R74" s="13">
        <v>13</v>
      </c>
      <c r="S74" s="13">
        <v>18</v>
      </c>
      <c r="T74" s="104">
        <v>18</v>
      </c>
      <c r="U74" s="129">
        <v>0.75</v>
      </c>
      <c r="V74" s="13">
        <v>0</v>
      </c>
      <c r="W74" s="13"/>
      <c r="X74" s="13">
        <v>0</v>
      </c>
      <c r="Y74" s="13"/>
      <c r="Z74" s="13">
        <v>12</v>
      </c>
      <c r="AA74" s="51">
        <v>25</v>
      </c>
      <c r="AB74" s="13"/>
      <c r="AC74" s="13">
        <v>37</v>
      </c>
      <c r="AD74" s="13"/>
    </row>
    <row r="75" spans="1:30" s="14" customFormat="1" ht="19.5" customHeight="1">
      <c r="A75" s="155"/>
      <c r="B75" s="155"/>
      <c r="C75" s="166"/>
      <c r="D75" s="15">
        <v>5</v>
      </c>
      <c r="E75" s="2" t="s">
        <v>128</v>
      </c>
      <c r="F75" s="18">
        <v>25821</v>
      </c>
      <c r="G75" s="18">
        <v>10</v>
      </c>
      <c r="H75" s="159"/>
      <c r="I75" s="12"/>
      <c r="J75" s="150"/>
      <c r="K75" s="13">
        <v>0</v>
      </c>
      <c r="L75" s="13">
        <v>1622</v>
      </c>
      <c r="M75" s="13">
        <v>1622</v>
      </c>
      <c r="N75" s="12">
        <v>22.527777777777779</v>
      </c>
      <c r="O75" s="103">
        <v>209.39028955759522</v>
      </c>
      <c r="P75" s="12"/>
      <c r="Q75" s="13">
        <v>15</v>
      </c>
      <c r="R75" s="13">
        <v>67</v>
      </c>
      <c r="S75" s="13">
        <v>82</v>
      </c>
      <c r="T75" s="104">
        <v>82</v>
      </c>
      <c r="U75" s="129">
        <v>3.4166666666666665</v>
      </c>
      <c r="V75" s="13">
        <v>1</v>
      </c>
      <c r="W75" s="13"/>
      <c r="X75" s="13">
        <v>0</v>
      </c>
      <c r="Y75" s="13"/>
      <c r="Z75" s="13">
        <v>25</v>
      </c>
      <c r="AA75" s="51">
        <v>765</v>
      </c>
      <c r="AB75" s="13"/>
      <c r="AC75" s="13">
        <v>790</v>
      </c>
      <c r="AD75" s="13"/>
    </row>
    <row r="76" spans="1:30" s="14" customFormat="1" ht="19.5" customHeight="1">
      <c r="A76" s="155"/>
      <c r="B76" s="155"/>
      <c r="C76" s="167"/>
      <c r="D76" s="15">
        <v>6</v>
      </c>
      <c r="E76" s="2" t="s">
        <v>129</v>
      </c>
      <c r="F76" s="18">
        <v>17101</v>
      </c>
      <c r="G76" s="18">
        <v>10</v>
      </c>
      <c r="H76" s="159"/>
      <c r="I76" s="12"/>
      <c r="J76" s="150"/>
      <c r="K76" s="13">
        <v>500</v>
      </c>
      <c r="L76" s="13">
        <v>1963</v>
      </c>
      <c r="M76" s="13">
        <v>2463</v>
      </c>
      <c r="N76" s="12">
        <v>34.208333333333336</v>
      </c>
      <c r="O76" s="103">
        <v>480.08888369101226</v>
      </c>
      <c r="P76" s="12"/>
      <c r="Q76" s="13">
        <v>9</v>
      </c>
      <c r="R76" s="13">
        <v>117</v>
      </c>
      <c r="S76" s="13">
        <v>126</v>
      </c>
      <c r="T76" s="104">
        <v>126</v>
      </c>
      <c r="U76" s="129">
        <v>5.25</v>
      </c>
      <c r="V76" s="13">
        <v>0</v>
      </c>
      <c r="W76" s="13"/>
      <c r="X76" s="13">
        <v>0</v>
      </c>
      <c r="Y76" s="13"/>
      <c r="Z76" s="13">
        <v>8</v>
      </c>
      <c r="AA76" s="51">
        <v>160</v>
      </c>
      <c r="AB76" s="13"/>
      <c r="AC76" s="13">
        <v>168</v>
      </c>
      <c r="AD76" s="13"/>
    </row>
    <row r="77" spans="1:30" s="14" customFormat="1" ht="19.5" customHeight="1">
      <c r="A77" s="155"/>
      <c r="B77" s="155"/>
      <c r="C77" s="189" t="s">
        <v>130</v>
      </c>
      <c r="D77" s="15">
        <v>7</v>
      </c>
      <c r="E77" s="2" t="s">
        <v>130</v>
      </c>
      <c r="F77" s="18">
        <v>36606</v>
      </c>
      <c r="G77" s="18">
        <v>10</v>
      </c>
      <c r="H77" s="159"/>
      <c r="I77" s="12"/>
      <c r="J77" s="150"/>
      <c r="K77" s="13">
        <v>0</v>
      </c>
      <c r="L77" s="13">
        <v>0</v>
      </c>
      <c r="M77" s="13">
        <v>0</v>
      </c>
      <c r="N77" s="12">
        <v>0</v>
      </c>
      <c r="O77" s="103">
        <v>0</v>
      </c>
      <c r="P77" s="12"/>
      <c r="Q77" s="13">
        <v>0</v>
      </c>
      <c r="R77" s="13">
        <v>0</v>
      </c>
      <c r="S77" s="13">
        <v>0</v>
      </c>
      <c r="T77" s="104">
        <v>0</v>
      </c>
      <c r="U77" s="129">
        <v>0</v>
      </c>
      <c r="V77" s="13">
        <v>0</v>
      </c>
      <c r="W77" s="13"/>
      <c r="X77" s="13">
        <v>0</v>
      </c>
      <c r="Y77" s="13"/>
      <c r="Z77" s="13">
        <v>56</v>
      </c>
      <c r="AA77" s="51">
        <v>588</v>
      </c>
      <c r="AB77" s="13"/>
      <c r="AC77" s="13">
        <v>644</v>
      </c>
      <c r="AD77" s="13"/>
    </row>
    <row r="78" spans="1:30" s="14" customFormat="1" ht="19.5" customHeight="1">
      <c r="A78" s="155"/>
      <c r="B78" s="155"/>
      <c r="C78" s="190"/>
      <c r="D78" s="15">
        <v>8</v>
      </c>
      <c r="E78" s="2" t="s">
        <v>131</v>
      </c>
      <c r="F78" s="18">
        <v>12149</v>
      </c>
      <c r="G78" s="18">
        <v>10</v>
      </c>
      <c r="H78" s="159"/>
      <c r="I78" s="12"/>
      <c r="J78" s="150"/>
      <c r="K78" s="13">
        <v>2</v>
      </c>
      <c r="L78" s="13">
        <v>764</v>
      </c>
      <c r="M78" s="13">
        <v>766</v>
      </c>
      <c r="N78" s="12">
        <v>10.638888888888889</v>
      </c>
      <c r="O78" s="103">
        <v>210.1681894257415</v>
      </c>
      <c r="P78" s="12"/>
      <c r="Q78" s="13">
        <v>11</v>
      </c>
      <c r="R78" s="13">
        <v>24</v>
      </c>
      <c r="S78" s="13">
        <v>35</v>
      </c>
      <c r="T78" s="104">
        <v>35</v>
      </c>
      <c r="U78" s="129">
        <v>1.4583333333333333</v>
      </c>
      <c r="V78" s="13">
        <v>2</v>
      </c>
      <c r="W78" s="13"/>
      <c r="X78" s="13">
        <v>0</v>
      </c>
      <c r="Y78" s="13"/>
      <c r="Z78" s="13">
        <v>23</v>
      </c>
      <c r="AA78" s="51">
        <v>247</v>
      </c>
      <c r="AB78" s="13"/>
      <c r="AC78" s="13">
        <v>270</v>
      </c>
      <c r="AD78" s="13"/>
    </row>
    <row r="79" spans="1:30" s="14" customFormat="1" ht="19.5" customHeight="1">
      <c r="A79" s="156"/>
      <c r="B79" s="156"/>
      <c r="C79" s="191"/>
      <c r="D79" s="15">
        <v>9</v>
      </c>
      <c r="E79" s="2" t="s">
        <v>132</v>
      </c>
      <c r="F79" s="18">
        <v>10660</v>
      </c>
      <c r="G79" s="18">
        <v>10</v>
      </c>
      <c r="H79" s="160"/>
      <c r="I79" s="12"/>
      <c r="J79" s="151"/>
      <c r="K79" s="13">
        <v>0</v>
      </c>
      <c r="L79" s="13">
        <v>1852</v>
      </c>
      <c r="M79" s="13">
        <v>1852</v>
      </c>
      <c r="N79" s="12">
        <v>25.722222222222221</v>
      </c>
      <c r="O79" s="103">
        <v>579.11194496560358</v>
      </c>
      <c r="P79" s="12"/>
      <c r="Q79" s="13">
        <v>61</v>
      </c>
      <c r="R79" s="13">
        <v>230</v>
      </c>
      <c r="S79" s="13">
        <v>291</v>
      </c>
      <c r="T79" s="104">
        <v>291</v>
      </c>
      <c r="U79" s="129">
        <v>12.125</v>
      </c>
      <c r="V79" s="13">
        <v>0</v>
      </c>
      <c r="W79" s="13"/>
      <c r="X79" s="13">
        <v>0</v>
      </c>
      <c r="Y79" s="13"/>
      <c r="Z79" s="13">
        <v>12</v>
      </c>
      <c r="AA79" s="51">
        <v>768</v>
      </c>
      <c r="AB79" s="13"/>
      <c r="AC79" s="13">
        <v>780</v>
      </c>
      <c r="AD79" s="13"/>
    </row>
    <row r="80" spans="1:30" s="60" customFormat="1" ht="19.5" customHeight="1">
      <c r="A80" s="56" t="s">
        <v>15</v>
      </c>
      <c r="B80" s="57"/>
      <c r="C80" s="57"/>
      <c r="D80" s="58"/>
      <c r="E80" s="59"/>
      <c r="F80" s="58"/>
      <c r="G80" s="58">
        <f>SUM(G71:G79)</f>
        <v>90</v>
      </c>
      <c r="H80" s="58">
        <f t="shared" ref="H80:AD80" si="5">SUM(H71:H79)</f>
        <v>72</v>
      </c>
      <c r="I80" s="58">
        <f t="shared" si="5"/>
        <v>0</v>
      </c>
      <c r="J80" s="58">
        <f t="shared" si="5"/>
        <v>12</v>
      </c>
      <c r="K80" s="58">
        <f t="shared" si="5"/>
        <v>620</v>
      </c>
      <c r="L80" s="58">
        <f t="shared" si="5"/>
        <v>9588</v>
      </c>
      <c r="M80" s="58">
        <f t="shared" si="5"/>
        <v>10208</v>
      </c>
      <c r="N80" s="58">
        <f t="shared" si="5"/>
        <v>141.7777777777778</v>
      </c>
      <c r="O80" s="58">
        <f t="shared" si="5"/>
        <v>2974.6759494822118</v>
      </c>
      <c r="P80" s="58">
        <f t="shared" si="5"/>
        <v>0</v>
      </c>
      <c r="Q80" s="58">
        <f t="shared" si="5"/>
        <v>162</v>
      </c>
      <c r="R80" s="58">
        <f t="shared" si="5"/>
        <v>618</v>
      </c>
      <c r="S80" s="58">
        <f t="shared" si="5"/>
        <v>780</v>
      </c>
      <c r="T80" s="58">
        <f t="shared" si="5"/>
        <v>780</v>
      </c>
      <c r="U80" s="58">
        <f t="shared" si="5"/>
        <v>32.5</v>
      </c>
      <c r="V80" s="58">
        <f t="shared" si="5"/>
        <v>10</v>
      </c>
      <c r="W80" s="58">
        <f t="shared" si="5"/>
        <v>0</v>
      </c>
      <c r="X80" s="58">
        <f t="shared" si="5"/>
        <v>0</v>
      </c>
      <c r="Y80" s="58">
        <f t="shared" si="5"/>
        <v>0</v>
      </c>
      <c r="Z80" s="58">
        <f t="shared" si="5"/>
        <v>156</v>
      </c>
      <c r="AA80" s="58">
        <f t="shared" si="5"/>
        <v>3347</v>
      </c>
      <c r="AB80" s="58">
        <f t="shared" si="5"/>
        <v>0</v>
      </c>
      <c r="AC80" s="58">
        <f t="shared" si="5"/>
        <v>3503</v>
      </c>
      <c r="AD80" s="58">
        <f t="shared" si="5"/>
        <v>0</v>
      </c>
    </row>
    <row r="81" spans="1:30" s="14" customFormat="1" ht="19.5" customHeight="1">
      <c r="A81" s="154" t="s">
        <v>133</v>
      </c>
      <c r="B81" s="154" t="s">
        <v>122</v>
      </c>
      <c r="C81" s="165" t="s">
        <v>134</v>
      </c>
      <c r="D81" s="15">
        <v>1</v>
      </c>
      <c r="E81" s="2" t="s">
        <v>135</v>
      </c>
      <c r="F81" s="18">
        <v>7064</v>
      </c>
      <c r="G81" s="18">
        <v>10</v>
      </c>
      <c r="H81" s="158">
        <v>72</v>
      </c>
      <c r="I81" s="12"/>
      <c r="J81" s="149">
        <v>12</v>
      </c>
      <c r="K81" s="13">
        <v>0</v>
      </c>
      <c r="L81" s="13">
        <v>1578</v>
      </c>
      <c r="M81" s="13">
        <v>1578</v>
      </c>
      <c r="N81" s="12">
        <v>21.916666666666668</v>
      </c>
      <c r="O81" s="103">
        <v>744.6206115515289</v>
      </c>
      <c r="P81" s="12"/>
      <c r="Q81" s="13">
        <v>49</v>
      </c>
      <c r="R81" s="13">
        <v>338</v>
      </c>
      <c r="S81" s="13">
        <v>387</v>
      </c>
      <c r="T81" s="104">
        <v>387</v>
      </c>
      <c r="U81" s="129">
        <v>16.125</v>
      </c>
      <c r="V81" s="13">
        <v>0</v>
      </c>
      <c r="W81" s="13"/>
      <c r="X81" s="13">
        <v>4</v>
      </c>
      <c r="Y81" s="13"/>
      <c r="Z81" s="13">
        <v>43</v>
      </c>
      <c r="AA81" s="13">
        <v>667</v>
      </c>
      <c r="AB81" s="13"/>
      <c r="AC81" s="13">
        <v>710</v>
      </c>
      <c r="AD81" s="13"/>
    </row>
    <row r="82" spans="1:30" s="14" customFormat="1" ht="19.5" customHeight="1">
      <c r="A82" s="155"/>
      <c r="B82" s="155"/>
      <c r="C82" s="167"/>
      <c r="D82" s="15">
        <v>2</v>
      </c>
      <c r="E82" s="2" t="s">
        <v>136</v>
      </c>
      <c r="F82" s="18">
        <v>10276</v>
      </c>
      <c r="G82" s="18">
        <v>10</v>
      </c>
      <c r="H82" s="159"/>
      <c r="I82" s="12"/>
      <c r="J82" s="150"/>
      <c r="K82" s="13">
        <v>680</v>
      </c>
      <c r="L82" s="13">
        <v>1167</v>
      </c>
      <c r="M82" s="13">
        <v>1847</v>
      </c>
      <c r="N82" s="12">
        <v>25.652777777777779</v>
      </c>
      <c r="O82" s="103">
        <v>599.13066043856224</v>
      </c>
      <c r="P82" s="12"/>
      <c r="Q82" s="13">
        <v>7</v>
      </c>
      <c r="R82" s="13">
        <v>40</v>
      </c>
      <c r="S82" s="13">
        <v>47</v>
      </c>
      <c r="T82" s="104">
        <v>47</v>
      </c>
      <c r="U82" s="129">
        <v>1.9583333333333333</v>
      </c>
      <c r="V82" s="13">
        <v>0</v>
      </c>
      <c r="W82" s="13"/>
      <c r="X82" s="13">
        <v>0</v>
      </c>
      <c r="Y82" s="13"/>
      <c r="Z82" s="13">
        <v>14</v>
      </c>
      <c r="AA82" s="13">
        <v>309</v>
      </c>
      <c r="AB82" s="13"/>
      <c r="AC82" s="13">
        <v>323</v>
      </c>
      <c r="AD82" s="13"/>
    </row>
    <row r="83" spans="1:30" s="14" customFormat="1" ht="19.5" customHeight="1">
      <c r="A83" s="155"/>
      <c r="B83" s="155"/>
      <c r="C83" s="165" t="s">
        <v>137</v>
      </c>
      <c r="D83" s="15">
        <v>3</v>
      </c>
      <c r="E83" s="2" t="s">
        <v>137</v>
      </c>
      <c r="F83" s="18">
        <v>7346</v>
      </c>
      <c r="G83" s="18">
        <v>10</v>
      </c>
      <c r="H83" s="159"/>
      <c r="I83" s="12"/>
      <c r="J83" s="150"/>
      <c r="K83" s="13">
        <v>0</v>
      </c>
      <c r="L83" s="13">
        <v>1173</v>
      </c>
      <c r="M83" s="13">
        <v>1173</v>
      </c>
      <c r="N83" s="12">
        <v>16.291666666666668</v>
      </c>
      <c r="O83" s="103">
        <v>532.26245575823577</v>
      </c>
      <c r="P83" s="12"/>
      <c r="Q83" s="13">
        <v>14</v>
      </c>
      <c r="R83" s="13">
        <v>30</v>
      </c>
      <c r="S83" s="13">
        <v>44</v>
      </c>
      <c r="T83" s="104">
        <v>44</v>
      </c>
      <c r="U83" s="129">
        <v>1.8333333333333333</v>
      </c>
      <c r="V83" s="13">
        <v>0</v>
      </c>
      <c r="W83" s="13"/>
      <c r="X83" s="13">
        <v>0</v>
      </c>
      <c r="Y83" s="13"/>
      <c r="Z83" s="13">
        <v>82</v>
      </c>
      <c r="AA83" s="13">
        <v>532</v>
      </c>
      <c r="AB83" s="13"/>
      <c r="AC83" s="13">
        <v>614</v>
      </c>
      <c r="AD83" s="13"/>
    </row>
    <row r="84" spans="1:30" s="14" customFormat="1" ht="19.5" customHeight="1">
      <c r="A84" s="155"/>
      <c r="B84" s="155"/>
      <c r="C84" s="167"/>
      <c r="D84" s="15">
        <v>4</v>
      </c>
      <c r="E84" s="2" t="s">
        <v>138</v>
      </c>
      <c r="F84" s="18">
        <v>1114</v>
      </c>
      <c r="G84" s="18">
        <v>10</v>
      </c>
      <c r="H84" s="159"/>
      <c r="I84" s="12"/>
      <c r="J84" s="150"/>
      <c r="K84" s="13">
        <v>50</v>
      </c>
      <c r="L84" s="13">
        <v>366</v>
      </c>
      <c r="M84" s="13">
        <v>416</v>
      </c>
      <c r="N84" s="12">
        <v>5.7777777777777777</v>
      </c>
      <c r="O84" s="103">
        <v>1244.7636146020347</v>
      </c>
      <c r="P84" s="12"/>
      <c r="Q84" s="13">
        <v>1</v>
      </c>
      <c r="R84" s="13">
        <v>10</v>
      </c>
      <c r="S84" s="13">
        <v>11</v>
      </c>
      <c r="T84" s="104">
        <v>11</v>
      </c>
      <c r="U84" s="129">
        <v>0.45833333333333331</v>
      </c>
      <c r="V84" s="13">
        <v>0</v>
      </c>
      <c r="W84" s="13"/>
      <c r="X84" s="13">
        <v>0</v>
      </c>
      <c r="Y84" s="13"/>
      <c r="Z84" s="13">
        <v>44</v>
      </c>
      <c r="AA84" s="13">
        <v>295</v>
      </c>
      <c r="AB84" s="13"/>
      <c r="AC84" s="13">
        <v>339</v>
      </c>
      <c r="AD84" s="13"/>
    </row>
    <row r="85" spans="1:30" s="14" customFormat="1" ht="19.5" customHeight="1">
      <c r="A85" s="155"/>
      <c r="B85" s="155"/>
      <c r="C85" s="42" t="s">
        <v>139</v>
      </c>
      <c r="D85" s="15">
        <v>5</v>
      </c>
      <c r="E85" s="2" t="s">
        <v>140</v>
      </c>
      <c r="F85" s="18">
        <v>2241</v>
      </c>
      <c r="G85" s="18">
        <v>10</v>
      </c>
      <c r="H85" s="159"/>
      <c r="I85" s="12"/>
      <c r="J85" s="150"/>
      <c r="K85" s="13">
        <v>1416</v>
      </c>
      <c r="L85" s="13">
        <v>1820</v>
      </c>
      <c r="M85" s="13">
        <v>3236</v>
      </c>
      <c r="N85" s="12">
        <v>44.944444444444443</v>
      </c>
      <c r="O85" s="103">
        <v>4813.3273836085082</v>
      </c>
      <c r="P85" s="12"/>
      <c r="Q85" s="13">
        <v>13</v>
      </c>
      <c r="R85" s="13">
        <v>26</v>
      </c>
      <c r="S85" s="13">
        <v>39</v>
      </c>
      <c r="T85" s="104">
        <v>39</v>
      </c>
      <c r="U85" s="129">
        <v>1.625</v>
      </c>
      <c r="V85" s="13">
        <v>0</v>
      </c>
      <c r="W85" s="13"/>
      <c r="X85" s="13">
        <v>0</v>
      </c>
      <c r="Y85" s="13"/>
      <c r="Z85" s="13">
        <v>150</v>
      </c>
      <c r="AA85" s="13">
        <v>70</v>
      </c>
      <c r="AB85" s="13"/>
      <c r="AC85" s="13">
        <v>220</v>
      </c>
      <c r="AD85" s="13"/>
    </row>
    <row r="86" spans="1:30" s="14" customFormat="1" ht="19.5" customHeight="1">
      <c r="A86" s="156"/>
      <c r="B86" s="156"/>
      <c r="C86" s="42" t="s">
        <v>142</v>
      </c>
      <c r="D86" s="15">
        <v>6</v>
      </c>
      <c r="E86" s="2" t="s">
        <v>141</v>
      </c>
      <c r="F86" s="18">
        <v>12004</v>
      </c>
      <c r="G86" s="18">
        <v>10</v>
      </c>
      <c r="H86" s="160"/>
      <c r="I86" s="12"/>
      <c r="J86" s="151"/>
      <c r="K86" s="13">
        <v>118</v>
      </c>
      <c r="L86" s="13">
        <v>483</v>
      </c>
      <c r="M86" s="13">
        <v>601</v>
      </c>
      <c r="N86" s="12">
        <v>8.3472222222222214</v>
      </c>
      <c r="O86" s="103">
        <v>166.88881483949797</v>
      </c>
      <c r="P86" s="12"/>
      <c r="Q86" s="13">
        <v>10</v>
      </c>
      <c r="R86" s="13">
        <v>22</v>
      </c>
      <c r="S86" s="13">
        <v>32</v>
      </c>
      <c r="T86" s="104">
        <v>32</v>
      </c>
      <c r="U86" s="129">
        <v>1.3333333333333333</v>
      </c>
      <c r="V86" s="13">
        <v>3</v>
      </c>
      <c r="W86" s="13"/>
      <c r="X86" s="13">
        <v>0</v>
      </c>
      <c r="Y86" s="13"/>
      <c r="Z86" s="13">
        <v>29</v>
      </c>
      <c r="AA86" s="13">
        <v>424</v>
      </c>
      <c r="AB86" s="13"/>
      <c r="AC86" s="13">
        <v>453</v>
      </c>
      <c r="AD86" s="13"/>
    </row>
    <row r="87" spans="1:30" s="60" customFormat="1" ht="19.5" customHeight="1">
      <c r="A87" s="56" t="s">
        <v>15</v>
      </c>
      <c r="B87" s="57"/>
      <c r="C87" s="57"/>
      <c r="D87" s="58"/>
      <c r="E87" s="59"/>
      <c r="F87" s="58"/>
      <c r="G87" s="58">
        <f>SUM(G81:G86)</f>
        <v>60</v>
      </c>
      <c r="H87" s="58">
        <f t="shared" ref="H87:AD87" si="6">SUM(H81:H86)</f>
        <v>72</v>
      </c>
      <c r="I87" s="58">
        <f t="shared" si="6"/>
        <v>0</v>
      </c>
      <c r="J87" s="58">
        <f t="shared" si="6"/>
        <v>12</v>
      </c>
      <c r="K87" s="58">
        <f t="shared" si="6"/>
        <v>2264</v>
      </c>
      <c r="L87" s="58">
        <f t="shared" si="6"/>
        <v>6587</v>
      </c>
      <c r="M87" s="58">
        <f t="shared" si="6"/>
        <v>8851</v>
      </c>
      <c r="N87" s="58">
        <f t="shared" si="6"/>
        <v>122.93055555555554</v>
      </c>
      <c r="O87" s="58">
        <f t="shared" si="6"/>
        <v>8100.9935407983676</v>
      </c>
      <c r="P87" s="58">
        <f t="shared" si="6"/>
        <v>0</v>
      </c>
      <c r="Q87" s="58">
        <f t="shared" si="6"/>
        <v>94</v>
      </c>
      <c r="R87" s="58">
        <f t="shared" si="6"/>
        <v>466</v>
      </c>
      <c r="S87" s="58">
        <f t="shared" si="6"/>
        <v>560</v>
      </c>
      <c r="T87" s="58">
        <f t="shared" si="6"/>
        <v>560</v>
      </c>
      <c r="U87" s="58">
        <f t="shared" si="6"/>
        <v>23.333333333333329</v>
      </c>
      <c r="V87" s="58">
        <f t="shared" si="6"/>
        <v>3</v>
      </c>
      <c r="W87" s="58">
        <f t="shared" si="6"/>
        <v>0</v>
      </c>
      <c r="X87" s="58">
        <f t="shared" si="6"/>
        <v>4</v>
      </c>
      <c r="Y87" s="58">
        <f t="shared" si="6"/>
        <v>0</v>
      </c>
      <c r="Z87" s="58">
        <f t="shared" si="6"/>
        <v>362</v>
      </c>
      <c r="AA87" s="58">
        <f t="shared" si="6"/>
        <v>2297</v>
      </c>
      <c r="AB87" s="58">
        <f t="shared" si="6"/>
        <v>0</v>
      </c>
      <c r="AC87" s="58">
        <f t="shared" si="6"/>
        <v>2659</v>
      </c>
      <c r="AD87" s="58">
        <f t="shared" si="6"/>
        <v>0</v>
      </c>
    </row>
    <row r="88" spans="1:30" s="14" customFormat="1" ht="19.5" customHeight="1">
      <c r="A88" s="154" t="s">
        <v>143</v>
      </c>
      <c r="B88" s="154" t="s">
        <v>122</v>
      </c>
      <c r="C88" s="165" t="s">
        <v>144</v>
      </c>
      <c r="D88" s="15">
        <v>1</v>
      </c>
      <c r="E88" s="2" t="s">
        <v>145</v>
      </c>
      <c r="F88" s="18">
        <v>2821</v>
      </c>
      <c r="G88" s="18">
        <v>10</v>
      </c>
      <c r="H88" s="158">
        <v>72</v>
      </c>
      <c r="I88" s="12"/>
      <c r="J88" s="149">
        <v>12</v>
      </c>
      <c r="K88" s="13">
        <v>0</v>
      </c>
      <c r="L88" s="13">
        <v>1328</v>
      </c>
      <c r="M88" s="13">
        <v>1328</v>
      </c>
      <c r="N88" s="12">
        <v>18.444444444444443</v>
      </c>
      <c r="O88" s="103">
        <v>1569.1835046673757</v>
      </c>
      <c r="P88" s="12"/>
      <c r="Q88" s="13">
        <v>0</v>
      </c>
      <c r="R88" s="13">
        <v>1</v>
      </c>
      <c r="S88" s="13">
        <v>1</v>
      </c>
      <c r="T88" s="104">
        <v>1</v>
      </c>
      <c r="U88" s="129">
        <v>4.1666666666666664E-2</v>
      </c>
      <c r="V88" s="13">
        <v>0</v>
      </c>
      <c r="W88" s="13"/>
      <c r="X88" s="13">
        <v>0</v>
      </c>
      <c r="Y88" s="13"/>
      <c r="Z88" s="13">
        <v>11</v>
      </c>
      <c r="AA88" s="13">
        <v>72</v>
      </c>
      <c r="AB88" s="13"/>
      <c r="AC88" s="13">
        <v>83</v>
      </c>
      <c r="AD88" s="13"/>
    </row>
    <row r="89" spans="1:30" s="14" customFormat="1" ht="19.5" customHeight="1">
      <c r="A89" s="155"/>
      <c r="B89" s="155"/>
      <c r="C89" s="166"/>
      <c r="D89" s="15">
        <v>2</v>
      </c>
      <c r="E89" s="2" t="s">
        <v>146</v>
      </c>
      <c r="F89" s="18">
        <v>5163</v>
      </c>
      <c r="G89" s="18">
        <v>10</v>
      </c>
      <c r="H89" s="159"/>
      <c r="I89" s="12"/>
      <c r="J89" s="150"/>
      <c r="K89" s="13">
        <v>0</v>
      </c>
      <c r="L89" s="13">
        <v>2446</v>
      </c>
      <c r="M89" s="13">
        <v>2446</v>
      </c>
      <c r="N89" s="12">
        <v>33.972222222222221</v>
      </c>
      <c r="O89" s="103">
        <v>1579.1852282264836</v>
      </c>
      <c r="P89" s="12"/>
      <c r="Q89" s="13">
        <v>14</v>
      </c>
      <c r="R89" s="13">
        <v>94</v>
      </c>
      <c r="S89" s="13">
        <v>108</v>
      </c>
      <c r="T89" s="104">
        <v>108</v>
      </c>
      <c r="U89" s="129">
        <v>4.5</v>
      </c>
      <c r="V89" s="13">
        <v>0</v>
      </c>
      <c r="W89" s="13"/>
      <c r="X89" s="13">
        <v>1</v>
      </c>
      <c r="Y89" s="13"/>
      <c r="Z89" s="13">
        <v>73</v>
      </c>
      <c r="AA89" s="13">
        <v>87</v>
      </c>
      <c r="AB89" s="13"/>
      <c r="AC89" s="13">
        <v>160</v>
      </c>
      <c r="AD89" s="13"/>
    </row>
    <row r="90" spans="1:30" s="14" customFormat="1" ht="19.5" customHeight="1">
      <c r="A90" s="155"/>
      <c r="B90" s="155"/>
      <c r="C90" s="166"/>
      <c r="D90" s="15">
        <v>3</v>
      </c>
      <c r="E90" s="2" t="s">
        <v>147</v>
      </c>
      <c r="F90" s="18">
        <v>6120</v>
      </c>
      <c r="G90" s="18">
        <v>10</v>
      </c>
      <c r="H90" s="159"/>
      <c r="I90" s="12"/>
      <c r="J90" s="150"/>
      <c r="K90" s="13">
        <v>728</v>
      </c>
      <c r="L90" s="13">
        <v>1767</v>
      </c>
      <c r="M90" s="13">
        <v>2495</v>
      </c>
      <c r="N90" s="12">
        <v>34.652777777777779</v>
      </c>
      <c r="O90" s="103">
        <v>1358.9324618736382</v>
      </c>
      <c r="P90" s="12"/>
      <c r="Q90" s="13">
        <v>8</v>
      </c>
      <c r="R90" s="13">
        <v>53</v>
      </c>
      <c r="S90" s="13">
        <v>61</v>
      </c>
      <c r="T90" s="104">
        <v>61</v>
      </c>
      <c r="U90" s="129">
        <v>2.5416666666666665</v>
      </c>
      <c r="V90" s="13">
        <v>0</v>
      </c>
      <c r="W90" s="13"/>
      <c r="X90" s="13">
        <v>0</v>
      </c>
      <c r="Y90" s="13"/>
      <c r="Z90" s="13">
        <v>27</v>
      </c>
      <c r="AA90" s="13">
        <v>372</v>
      </c>
      <c r="AB90" s="13"/>
      <c r="AC90" s="13">
        <v>399</v>
      </c>
      <c r="AD90" s="13"/>
    </row>
    <row r="91" spans="1:30" s="14" customFormat="1" ht="19.5" customHeight="1">
      <c r="A91" s="155"/>
      <c r="B91" s="155"/>
      <c r="C91" s="166"/>
      <c r="D91" s="15">
        <v>4</v>
      </c>
      <c r="E91" s="2" t="s">
        <v>148</v>
      </c>
      <c r="F91" s="18">
        <v>6386</v>
      </c>
      <c r="G91" s="18">
        <v>10</v>
      </c>
      <c r="H91" s="159"/>
      <c r="I91" s="12"/>
      <c r="J91" s="150"/>
      <c r="K91" s="13">
        <v>0</v>
      </c>
      <c r="L91" s="13">
        <v>2596</v>
      </c>
      <c r="M91" s="13">
        <v>2596</v>
      </c>
      <c r="N91" s="12">
        <v>36.055555555555557</v>
      </c>
      <c r="O91" s="103">
        <v>1355.0474997390124</v>
      </c>
      <c r="P91" s="12"/>
      <c r="Q91" s="13">
        <v>0</v>
      </c>
      <c r="R91" s="13">
        <v>0</v>
      </c>
      <c r="S91" s="13">
        <v>0</v>
      </c>
      <c r="T91" s="104">
        <v>0</v>
      </c>
      <c r="U91" s="129">
        <v>0</v>
      </c>
      <c r="V91" s="13">
        <v>7</v>
      </c>
      <c r="W91" s="13"/>
      <c r="X91" s="13">
        <v>0</v>
      </c>
      <c r="Y91" s="13"/>
      <c r="Z91" s="13">
        <v>42</v>
      </c>
      <c r="AA91" s="13">
        <v>231</v>
      </c>
      <c r="AB91" s="13"/>
      <c r="AC91" s="13">
        <v>273</v>
      </c>
      <c r="AD91" s="13"/>
    </row>
    <row r="92" spans="1:30" s="14" customFormat="1" ht="19.5" customHeight="1">
      <c r="A92" s="155"/>
      <c r="B92" s="155"/>
      <c r="C92" s="167"/>
      <c r="D92" s="15">
        <v>5</v>
      </c>
      <c r="E92" s="2" t="s">
        <v>149</v>
      </c>
      <c r="F92" s="18">
        <v>7812</v>
      </c>
      <c r="G92" s="18">
        <v>10</v>
      </c>
      <c r="H92" s="159"/>
      <c r="I92" s="12"/>
      <c r="J92" s="150"/>
      <c r="K92" s="13">
        <v>0</v>
      </c>
      <c r="L92" s="13">
        <v>910</v>
      </c>
      <c r="M92" s="13">
        <v>910</v>
      </c>
      <c r="N92" s="12">
        <v>12.638888888888889</v>
      </c>
      <c r="O92" s="103">
        <v>388.29151732377539</v>
      </c>
      <c r="P92" s="13"/>
      <c r="Q92" s="13">
        <v>3</v>
      </c>
      <c r="R92" s="13">
        <v>42</v>
      </c>
      <c r="S92" s="13">
        <v>45</v>
      </c>
      <c r="T92" s="104">
        <v>45</v>
      </c>
      <c r="U92" s="129">
        <v>1.875</v>
      </c>
      <c r="V92" s="13">
        <v>0</v>
      </c>
      <c r="W92" s="13"/>
      <c r="X92" s="13">
        <v>0</v>
      </c>
      <c r="Y92" s="13"/>
      <c r="Z92" s="13">
        <v>24</v>
      </c>
      <c r="AA92" s="13">
        <v>37</v>
      </c>
      <c r="AB92" s="13"/>
      <c r="AC92" s="13">
        <v>61</v>
      </c>
      <c r="AD92" s="13"/>
    </row>
    <row r="93" spans="1:30" s="14" customFormat="1" ht="19.5" customHeight="1">
      <c r="A93" s="156"/>
      <c r="B93" s="156"/>
      <c r="C93" s="42" t="s">
        <v>150</v>
      </c>
      <c r="D93" s="15">
        <v>6</v>
      </c>
      <c r="E93" s="2" t="s">
        <v>150</v>
      </c>
      <c r="F93" s="18">
        <v>4634</v>
      </c>
      <c r="G93" s="18">
        <v>10</v>
      </c>
      <c r="H93" s="160"/>
      <c r="I93" s="12"/>
      <c r="J93" s="151"/>
      <c r="K93" s="13">
        <v>0</v>
      </c>
      <c r="L93" s="13">
        <v>1905</v>
      </c>
      <c r="M93" s="13">
        <v>1905</v>
      </c>
      <c r="N93" s="12">
        <v>26.458333333333332</v>
      </c>
      <c r="O93" s="103">
        <v>1370.3064307293914</v>
      </c>
      <c r="P93" s="13"/>
      <c r="Q93" s="13">
        <v>11</v>
      </c>
      <c r="R93" s="13">
        <v>17</v>
      </c>
      <c r="S93" s="13">
        <v>28</v>
      </c>
      <c r="T93" s="104">
        <v>28</v>
      </c>
      <c r="U93" s="129">
        <v>1.1666666666666667</v>
      </c>
      <c r="V93" s="13">
        <v>0</v>
      </c>
      <c r="W93" s="13"/>
      <c r="X93" s="13">
        <v>0</v>
      </c>
      <c r="Y93" s="13"/>
      <c r="Z93" s="13">
        <v>36</v>
      </c>
      <c r="AA93" s="13">
        <v>70</v>
      </c>
      <c r="AB93" s="13"/>
      <c r="AC93" s="13">
        <v>106</v>
      </c>
      <c r="AD93" s="13"/>
    </row>
    <row r="94" spans="1:30" s="60" customFormat="1" ht="19.5" customHeight="1">
      <c r="A94" s="56" t="s">
        <v>15</v>
      </c>
      <c r="B94" s="57"/>
      <c r="C94" s="57"/>
      <c r="D94" s="58"/>
      <c r="E94" s="59"/>
      <c r="F94" s="58"/>
      <c r="G94" s="58">
        <f>SUM(G88:G93)</f>
        <v>60</v>
      </c>
      <c r="H94" s="58">
        <f t="shared" ref="H94:AD94" si="7">SUM(H88:H93)</f>
        <v>72</v>
      </c>
      <c r="I94" s="58">
        <f t="shared" si="7"/>
        <v>0</v>
      </c>
      <c r="J94" s="58">
        <f t="shared" si="7"/>
        <v>12</v>
      </c>
      <c r="K94" s="58">
        <f t="shared" si="7"/>
        <v>728</v>
      </c>
      <c r="L94" s="58">
        <f t="shared" si="7"/>
        <v>10952</v>
      </c>
      <c r="M94" s="58">
        <f t="shared" si="7"/>
        <v>11680</v>
      </c>
      <c r="N94" s="58">
        <f t="shared" si="7"/>
        <v>162.22222222222223</v>
      </c>
      <c r="O94" s="58">
        <f t="shared" si="7"/>
        <v>7620.9466425596775</v>
      </c>
      <c r="P94" s="58">
        <f t="shared" si="7"/>
        <v>0</v>
      </c>
      <c r="Q94" s="58">
        <f t="shared" si="7"/>
        <v>36</v>
      </c>
      <c r="R94" s="58">
        <f t="shared" si="7"/>
        <v>207</v>
      </c>
      <c r="S94" s="58">
        <f t="shared" si="7"/>
        <v>243</v>
      </c>
      <c r="T94" s="58">
        <f t="shared" si="7"/>
        <v>243</v>
      </c>
      <c r="U94" s="58">
        <f t="shared" si="7"/>
        <v>10.125</v>
      </c>
      <c r="V94" s="58">
        <f t="shared" si="7"/>
        <v>7</v>
      </c>
      <c r="W94" s="58">
        <f t="shared" si="7"/>
        <v>0</v>
      </c>
      <c r="X94" s="58">
        <f t="shared" si="7"/>
        <v>1</v>
      </c>
      <c r="Y94" s="58">
        <f t="shared" si="7"/>
        <v>0</v>
      </c>
      <c r="Z94" s="58">
        <f t="shared" si="7"/>
        <v>213</v>
      </c>
      <c r="AA94" s="58">
        <f t="shared" si="7"/>
        <v>869</v>
      </c>
      <c r="AB94" s="58">
        <f t="shared" si="7"/>
        <v>0</v>
      </c>
      <c r="AC94" s="58">
        <f t="shared" si="7"/>
        <v>1082</v>
      </c>
      <c r="AD94" s="58">
        <f t="shared" si="7"/>
        <v>0</v>
      </c>
    </row>
    <row r="95" spans="1:30" s="14" customFormat="1" ht="19.5" customHeight="1">
      <c r="A95" s="154" t="s">
        <v>192</v>
      </c>
      <c r="B95" s="154" t="s">
        <v>122</v>
      </c>
      <c r="C95" s="165" t="s">
        <v>151</v>
      </c>
      <c r="D95" s="15">
        <v>1</v>
      </c>
      <c r="E95" s="2" t="s">
        <v>152</v>
      </c>
      <c r="F95" s="18">
        <v>3199</v>
      </c>
      <c r="G95" s="18">
        <v>10</v>
      </c>
      <c r="H95" s="158">
        <v>72</v>
      </c>
      <c r="I95" s="12"/>
      <c r="J95" s="149">
        <v>12</v>
      </c>
      <c r="K95" s="13">
        <v>1292</v>
      </c>
      <c r="L95" s="13">
        <v>4779</v>
      </c>
      <c r="M95" s="13">
        <v>6071</v>
      </c>
      <c r="N95" s="12">
        <v>84.319444444444443</v>
      </c>
      <c r="O95" s="103">
        <v>6325.9351880796085</v>
      </c>
      <c r="P95" s="13"/>
      <c r="Q95" s="13">
        <v>39</v>
      </c>
      <c r="R95" s="13">
        <v>93</v>
      </c>
      <c r="S95" s="13">
        <v>132</v>
      </c>
      <c r="T95" s="104">
        <v>132</v>
      </c>
      <c r="U95" s="129">
        <v>5.5</v>
      </c>
      <c r="V95" s="13">
        <v>0</v>
      </c>
      <c r="W95" s="13"/>
      <c r="X95" s="13">
        <v>0</v>
      </c>
      <c r="Y95" s="13"/>
      <c r="Z95" s="13">
        <v>96</v>
      </c>
      <c r="AA95" s="13">
        <v>298</v>
      </c>
      <c r="AB95" s="13"/>
      <c r="AC95" s="13">
        <v>394</v>
      </c>
      <c r="AD95" s="13"/>
    </row>
    <row r="96" spans="1:30" s="14" customFormat="1" ht="19.5" customHeight="1">
      <c r="A96" s="155"/>
      <c r="B96" s="155"/>
      <c r="C96" s="166"/>
      <c r="D96" s="15">
        <v>2</v>
      </c>
      <c r="E96" s="2" t="s">
        <v>153</v>
      </c>
      <c r="F96" s="18">
        <v>6511</v>
      </c>
      <c r="G96" s="18">
        <v>10</v>
      </c>
      <c r="H96" s="159"/>
      <c r="I96" s="12"/>
      <c r="J96" s="150"/>
      <c r="K96" s="13">
        <v>466</v>
      </c>
      <c r="L96" s="13">
        <v>2589</v>
      </c>
      <c r="M96" s="13">
        <v>3055</v>
      </c>
      <c r="N96" s="12">
        <v>42.430555555555557</v>
      </c>
      <c r="O96" s="103">
        <v>1564.0198638202019</v>
      </c>
      <c r="P96" s="13"/>
      <c r="Q96" s="13">
        <v>33</v>
      </c>
      <c r="R96" s="13">
        <v>61</v>
      </c>
      <c r="S96" s="13">
        <v>94</v>
      </c>
      <c r="T96" s="104">
        <v>94</v>
      </c>
      <c r="U96" s="129">
        <v>3.9166666666666665</v>
      </c>
      <c r="V96" s="13">
        <v>2</v>
      </c>
      <c r="W96" s="13"/>
      <c r="X96" s="13">
        <v>0</v>
      </c>
      <c r="Y96" s="13"/>
      <c r="Z96" s="13">
        <v>131</v>
      </c>
      <c r="AA96" s="13">
        <v>155</v>
      </c>
      <c r="AB96" s="13"/>
      <c r="AC96" s="13">
        <v>286</v>
      </c>
      <c r="AD96" s="13"/>
    </row>
    <row r="97" spans="1:30" s="14" customFormat="1" ht="19.5" customHeight="1">
      <c r="A97" s="155"/>
      <c r="B97" s="155"/>
      <c r="C97" s="166"/>
      <c r="D97" s="15">
        <v>3</v>
      </c>
      <c r="E97" s="2" t="s">
        <v>154</v>
      </c>
      <c r="F97" s="18">
        <v>7647</v>
      </c>
      <c r="G97" s="18">
        <v>10</v>
      </c>
      <c r="H97" s="159"/>
      <c r="I97" s="12"/>
      <c r="J97" s="150"/>
      <c r="K97" s="13">
        <v>171</v>
      </c>
      <c r="L97" s="13">
        <v>2057</v>
      </c>
      <c r="M97" s="13">
        <v>2228</v>
      </c>
      <c r="N97" s="12">
        <v>30.944444444444443</v>
      </c>
      <c r="O97" s="103">
        <v>971.1869578483936</v>
      </c>
      <c r="P97" s="13"/>
      <c r="Q97" s="13">
        <v>0</v>
      </c>
      <c r="R97" s="13">
        <v>1</v>
      </c>
      <c r="S97" s="13">
        <v>1</v>
      </c>
      <c r="T97" s="104">
        <v>1</v>
      </c>
      <c r="U97" s="129">
        <v>4.1666666666666664E-2</v>
      </c>
      <c r="V97" s="13">
        <v>1</v>
      </c>
      <c r="W97" s="13"/>
      <c r="X97" s="13">
        <v>0</v>
      </c>
      <c r="Y97" s="13"/>
      <c r="Z97" s="13">
        <v>32</v>
      </c>
      <c r="AA97" s="13">
        <v>106</v>
      </c>
      <c r="AB97" s="13"/>
      <c r="AC97" s="13">
        <v>138</v>
      </c>
      <c r="AD97" s="13"/>
    </row>
    <row r="98" spans="1:30" s="14" customFormat="1" ht="19.5" customHeight="1">
      <c r="A98" s="155"/>
      <c r="B98" s="155"/>
      <c r="C98" s="167"/>
      <c r="D98" s="15">
        <v>4</v>
      </c>
      <c r="E98" s="2" t="s">
        <v>155</v>
      </c>
      <c r="F98" s="18">
        <v>2802</v>
      </c>
      <c r="G98" s="18">
        <v>10</v>
      </c>
      <c r="H98" s="159"/>
      <c r="I98" s="12"/>
      <c r="J98" s="150"/>
      <c r="K98" s="13">
        <v>0</v>
      </c>
      <c r="L98" s="13">
        <v>1600</v>
      </c>
      <c r="M98" s="13">
        <v>1600</v>
      </c>
      <c r="N98" s="12">
        <v>22.222222222222221</v>
      </c>
      <c r="O98" s="103">
        <v>1903.4023316678565</v>
      </c>
      <c r="P98" s="13"/>
      <c r="Q98" s="13">
        <v>3</v>
      </c>
      <c r="R98" s="13">
        <v>1</v>
      </c>
      <c r="S98" s="13">
        <v>4</v>
      </c>
      <c r="T98" s="104">
        <v>4</v>
      </c>
      <c r="U98" s="129">
        <v>0.16666666666666666</v>
      </c>
      <c r="V98" s="13">
        <v>1</v>
      </c>
      <c r="W98" s="13"/>
      <c r="X98" s="13">
        <v>0</v>
      </c>
      <c r="Y98" s="13"/>
      <c r="Z98" s="13">
        <v>22</v>
      </c>
      <c r="AA98" s="13">
        <v>72</v>
      </c>
      <c r="AB98" s="13"/>
      <c r="AC98" s="13">
        <v>94</v>
      </c>
      <c r="AD98" s="13"/>
    </row>
    <row r="99" spans="1:30" s="14" customFormat="1" ht="19.5" customHeight="1">
      <c r="A99" s="155"/>
      <c r="B99" s="155"/>
      <c r="C99" s="165" t="s">
        <v>156</v>
      </c>
      <c r="D99" s="15">
        <v>5</v>
      </c>
      <c r="E99" s="2" t="s">
        <v>157</v>
      </c>
      <c r="F99" s="18">
        <v>2827</v>
      </c>
      <c r="G99" s="18">
        <v>10</v>
      </c>
      <c r="H99" s="159"/>
      <c r="I99" s="12"/>
      <c r="J99" s="150"/>
      <c r="K99" s="13">
        <v>567</v>
      </c>
      <c r="L99" s="13">
        <v>2745</v>
      </c>
      <c r="M99" s="13">
        <v>3312</v>
      </c>
      <c r="N99" s="12">
        <v>46</v>
      </c>
      <c r="O99" s="103">
        <v>3905.1998585072515</v>
      </c>
      <c r="P99" s="13"/>
      <c r="Q99" s="13">
        <v>4</v>
      </c>
      <c r="R99" s="13">
        <v>60</v>
      </c>
      <c r="S99" s="13">
        <v>64</v>
      </c>
      <c r="T99" s="104">
        <v>64</v>
      </c>
      <c r="U99" s="129">
        <v>2.6666666666666665</v>
      </c>
      <c r="V99" s="13">
        <v>1</v>
      </c>
      <c r="W99" s="13"/>
      <c r="X99" s="13">
        <v>0</v>
      </c>
      <c r="Y99" s="13"/>
      <c r="Z99" s="13">
        <v>17</v>
      </c>
      <c r="AA99" s="13">
        <v>262</v>
      </c>
      <c r="AB99" s="13"/>
      <c r="AC99" s="13">
        <v>279</v>
      </c>
      <c r="AD99" s="13"/>
    </row>
    <row r="100" spans="1:30" s="14" customFormat="1" ht="19.5" customHeight="1">
      <c r="A100" s="155"/>
      <c r="B100" s="155"/>
      <c r="C100" s="166"/>
      <c r="D100" s="15">
        <v>6</v>
      </c>
      <c r="E100" s="2" t="s">
        <v>158</v>
      </c>
      <c r="F100" s="18">
        <v>7975</v>
      </c>
      <c r="G100" s="18">
        <v>10</v>
      </c>
      <c r="H100" s="159"/>
      <c r="I100" s="12"/>
      <c r="J100" s="150"/>
      <c r="K100" s="13">
        <v>391</v>
      </c>
      <c r="L100" s="13">
        <v>2839</v>
      </c>
      <c r="M100" s="13">
        <v>3230</v>
      </c>
      <c r="N100" s="12">
        <v>44.861111111111114</v>
      </c>
      <c r="O100" s="103">
        <v>1350.0522466039708</v>
      </c>
      <c r="P100" s="13"/>
      <c r="Q100" s="13">
        <v>0</v>
      </c>
      <c r="R100" s="13">
        <v>0</v>
      </c>
      <c r="S100" s="13">
        <v>0</v>
      </c>
      <c r="T100" s="104">
        <v>0</v>
      </c>
      <c r="U100" s="129">
        <v>0</v>
      </c>
      <c r="V100" s="13">
        <v>5</v>
      </c>
      <c r="W100" s="13"/>
      <c r="X100" s="13">
        <v>0</v>
      </c>
      <c r="Y100" s="13"/>
      <c r="Z100" s="13">
        <v>0</v>
      </c>
      <c r="AA100" s="13">
        <v>171</v>
      </c>
      <c r="AB100" s="13"/>
      <c r="AC100" s="13">
        <v>171</v>
      </c>
      <c r="AD100" s="13"/>
    </row>
    <row r="101" spans="1:30" s="14" customFormat="1" ht="19.5" customHeight="1">
      <c r="A101" s="155"/>
      <c r="B101" s="155"/>
      <c r="C101" s="167"/>
      <c r="D101" s="15">
        <v>7</v>
      </c>
      <c r="E101" s="2" t="s">
        <v>159</v>
      </c>
      <c r="F101" s="18">
        <v>3659</v>
      </c>
      <c r="G101" s="18">
        <v>10</v>
      </c>
      <c r="H101" s="159"/>
      <c r="I101" s="12"/>
      <c r="J101" s="150"/>
      <c r="K101" s="13">
        <v>0</v>
      </c>
      <c r="L101" s="13">
        <v>1471</v>
      </c>
      <c r="M101" s="13">
        <v>1471</v>
      </c>
      <c r="N101" s="12">
        <v>20.430555555555557</v>
      </c>
      <c r="O101" s="103">
        <v>1340.0747016489022</v>
      </c>
      <c r="P101" s="13"/>
      <c r="Q101" s="13">
        <v>19</v>
      </c>
      <c r="R101" s="13">
        <v>263</v>
      </c>
      <c r="S101" s="13">
        <v>282</v>
      </c>
      <c r="T101" s="104">
        <v>282</v>
      </c>
      <c r="U101" s="129">
        <v>11.75</v>
      </c>
      <c r="V101" s="13">
        <v>1</v>
      </c>
      <c r="W101" s="13"/>
      <c r="X101" s="13">
        <v>0</v>
      </c>
      <c r="Y101" s="13"/>
      <c r="Z101" s="13">
        <v>1</v>
      </c>
      <c r="AA101" s="13">
        <v>75</v>
      </c>
      <c r="AB101" s="13"/>
      <c r="AC101" s="13">
        <v>76</v>
      </c>
      <c r="AD101" s="13"/>
    </row>
    <row r="102" spans="1:30" s="14" customFormat="1" ht="19.5" customHeight="1">
      <c r="A102" s="155"/>
      <c r="B102" s="155"/>
      <c r="C102" s="165" t="s">
        <v>160</v>
      </c>
      <c r="D102" s="15">
        <v>8</v>
      </c>
      <c r="E102" s="2" t="s">
        <v>161</v>
      </c>
      <c r="F102" s="18">
        <v>7983</v>
      </c>
      <c r="G102" s="18">
        <v>10</v>
      </c>
      <c r="H102" s="159"/>
      <c r="I102" s="12"/>
      <c r="J102" s="150"/>
      <c r="K102" s="13">
        <v>0</v>
      </c>
      <c r="L102" s="13">
        <v>1437</v>
      </c>
      <c r="M102" s="13">
        <v>1437</v>
      </c>
      <c r="N102" s="12">
        <v>19.958333333333332</v>
      </c>
      <c r="O102" s="103">
        <v>600.02505323813102</v>
      </c>
      <c r="P102" s="13"/>
      <c r="Q102" s="13">
        <v>46</v>
      </c>
      <c r="R102" s="13">
        <v>89</v>
      </c>
      <c r="S102" s="13">
        <v>135</v>
      </c>
      <c r="T102" s="104">
        <v>135</v>
      </c>
      <c r="U102" s="129">
        <v>5.625</v>
      </c>
      <c r="V102" s="13">
        <v>0</v>
      </c>
      <c r="W102" s="13"/>
      <c r="X102" s="13">
        <v>0</v>
      </c>
      <c r="Y102" s="13"/>
      <c r="Z102" s="13">
        <v>63</v>
      </c>
      <c r="AA102" s="13">
        <v>535</v>
      </c>
      <c r="AB102" s="13"/>
      <c r="AC102" s="13">
        <v>598</v>
      </c>
      <c r="AD102" s="13"/>
    </row>
    <row r="103" spans="1:30" s="14" customFormat="1" ht="19.5" customHeight="1">
      <c r="A103" s="155"/>
      <c r="B103" s="155"/>
      <c r="C103" s="166"/>
      <c r="D103" s="15">
        <v>9</v>
      </c>
      <c r="E103" s="2" t="s">
        <v>162</v>
      </c>
      <c r="F103" s="18">
        <v>7477</v>
      </c>
      <c r="G103" s="18">
        <v>10</v>
      </c>
      <c r="H103" s="159"/>
      <c r="I103" s="12"/>
      <c r="J103" s="150"/>
      <c r="K103" s="13">
        <v>866</v>
      </c>
      <c r="L103" s="13">
        <v>2726</v>
      </c>
      <c r="M103" s="13">
        <v>3592</v>
      </c>
      <c r="N103" s="12">
        <v>49.888888888888886</v>
      </c>
      <c r="O103" s="103">
        <v>1601.3552672640542</v>
      </c>
      <c r="P103" s="13"/>
      <c r="Q103" s="13">
        <v>40</v>
      </c>
      <c r="R103" s="13">
        <v>83</v>
      </c>
      <c r="S103" s="13">
        <v>123</v>
      </c>
      <c r="T103" s="104">
        <v>123</v>
      </c>
      <c r="U103" s="129">
        <v>5.125</v>
      </c>
      <c r="V103" s="13">
        <v>0</v>
      </c>
      <c r="W103" s="13"/>
      <c r="X103" s="13">
        <v>0</v>
      </c>
      <c r="Y103" s="13"/>
      <c r="Z103" s="13">
        <v>180</v>
      </c>
      <c r="AA103" s="13">
        <v>148</v>
      </c>
      <c r="AB103" s="13"/>
      <c r="AC103" s="13">
        <v>328</v>
      </c>
      <c r="AD103" s="13"/>
    </row>
    <row r="104" spans="1:30" s="14" customFormat="1" ht="19.5" customHeight="1">
      <c r="A104" s="155"/>
      <c r="B104" s="155"/>
      <c r="C104" s="166"/>
      <c r="D104" s="15">
        <v>10</v>
      </c>
      <c r="E104" s="2" t="s">
        <v>163</v>
      </c>
      <c r="F104" s="18">
        <v>6817</v>
      </c>
      <c r="G104" s="18">
        <v>10</v>
      </c>
      <c r="H104" s="159"/>
      <c r="I104" s="12"/>
      <c r="J104" s="150"/>
      <c r="K104" s="13">
        <v>0</v>
      </c>
      <c r="L104" s="13">
        <v>1109</v>
      </c>
      <c r="M104" s="13">
        <v>1109</v>
      </c>
      <c r="N104" s="12">
        <v>15.402777777777779</v>
      </c>
      <c r="O104" s="103">
        <v>542.27177155151344</v>
      </c>
      <c r="P104" s="13"/>
      <c r="Q104" s="13">
        <v>31</v>
      </c>
      <c r="R104" s="13">
        <v>94</v>
      </c>
      <c r="S104" s="13">
        <v>125</v>
      </c>
      <c r="T104" s="104">
        <v>125</v>
      </c>
      <c r="U104" s="129">
        <v>5.208333333333333</v>
      </c>
      <c r="V104" s="13">
        <v>0</v>
      </c>
      <c r="W104" s="13"/>
      <c r="X104" s="13">
        <v>0</v>
      </c>
      <c r="Y104" s="13"/>
      <c r="Z104" s="13">
        <v>13</v>
      </c>
      <c r="AA104" s="13">
        <v>250</v>
      </c>
      <c r="AB104" s="13"/>
      <c r="AC104" s="13">
        <v>263</v>
      </c>
      <c r="AD104" s="13"/>
    </row>
    <row r="105" spans="1:30" s="14" customFormat="1" ht="19.5" customHeight="1">
      <c r="A105" s="155"/>
      <c r="B105" s="155"/>
      <c r="C105" s="166"/>
      <c r="D105" s="15">
        <v>11</v>
      </c>
      <c r="E105" s="2" t="s">
        <v>164</v>
      </c>
      <c r="F105" s="18">
        <v>3560</v>
      </c>
      <c r="G105" s="18">
        <v>10</v>
      </c>
      <c r="H105" s="159"/>
      <c r="I105" s="12"/>
      <c r="J105" s="150"/>
      <c r="K105" s="13">
        <v>330</v>
      </c>
      <c r="L105" s="13">
        <v>2115</v>
      </c>
      <c r="M105" s="13">
        <v>2445</v>
      </c>
      <c r="N105" s="12">
        <v>33.958333333333336</v>
      </c>
      <c r="O105" s="103">
        <v>2289.3258426966295</v>
      </c>
      <c r="P105" s="13"/>
      <c r="Q105" s="13">
        <v>0</v>
      </c>
      <c r="R105" s="13">
        <v>0</v>
      </c>
      <c r="S105" s="13">
        <v>0</v>
      </c>
      <c r="T105" s="104">
        <v>0</v>
      </c>
      <c r="U105" s="129">
        <v>0</v>
      </c>
      <c r="V105" s="13">
        <v>0</v>
      </c>
      <c r="W105" s="13"/>
      <c r="X105" s="13">
        <v>0</v>
      </c>
      <c r="Y105" s="13"/>
      <c r="Z105" s="13">
        <v>0</v>
      </c>
      <c r="AA105" s="13">
        <v>248</v>
      </c>
      <c r="AB105" s="13"/>
      <c r="AC105" s="13">
        <v>248</v>
      </c>
      <c r="AD105" s="13"/>
    </row>
    <row r="106" spans="1:30" s="14" customFormat="1" ht="19.5" customHeight="1">
      <c r="A106" s="156"/>
      <c r="B106" s="156"/>
      <c r="C106" s="167"/>
      <c r="D106" s="15">
        <v>12</v>
      </c>
      <c r="E106" s="2" t="s">
        <v>165</v>
      </c>
      <c r="F106" s="18">
        <v>5681</v>
      </c>
      <c r="G106" s="18">
        <v>10</v>
      </c>
      <c r="H106" s="160"/>
      <c r="I106" s="12"/>
      <c r="J106" s="151"/>
      <c r="K106" s="13">
        <v>0</v>
      </c>
      <c r="L106" s="13">
        <v>977</v>
      </c>
      <c r="M106" s="13">
        <v>977</v>
      </c>
      <c r="N106" s="12">
        <v>13.569444444444445</v>
      </c>
      <c r="O106" s="103">
        <v>573.25588218036739</v>
      </c>
      <c r="P106" s="13"/>
      <c r="Q106" s="13">
        <v>7</v>
      </c>
      <c r="R106" s="13">
        <v>0</v>
      </c>
      <c r="S106" s="13">
        <v>7</v>
      </c>
      <c r="T106" s="104">
        <v>7</v>
      </c>
      <c r="U106" s="129">
        <v>0.29166666666666669</v>
      </c>
      <c r="V106" s="13">
        <v>0</v>
      </c>
      <c r="W106" s="13"/>
      <c r="X106" s="13">
        <v>0</v>
      </c>
      <c r="Y106" s="13"/>
      <c r="Z106" s="13">
        <v>74</v>
      </c>
      <c r="AA106" s="13">
        <v>97</v>
      </c>
      <c r="AB106" s="13"/>
      <c r="AC106" s="13">
        <v>171</v>
      </c>
      <c r="AD106" s="13"/>
    </row>
    <row r="107" spans="1:30" s="60" customFormat="1" ht="19.5" customHeight="1">
      <c r="A107" s="56" t="s">
        <v>15</v>
      </c>
      <c r="B107" s="57"/>
      <c r="C107" s="57"/>
      <c r="D107" s="58"/>
      <c r="E107" s="59"/>
      <c r="F107" s="58"/>
      <c r="G107" s="58">
        <f>SUM(G95:G106)</f>
        <v>120</v>
      </c>
      <c r="H107" s="58">
        <f t="shared" ref="H107:AD107" si="8">SUM(H95:H106)</f>
        <v>72</v>
      </c>
      <c r="I107" s="58">
        <f t="shared" si="8"/>
        <v>0</v>
      </c>
      <c r="J107" s="58">
        <f t="shared" si="8"/>
        <v>12</v>
      </c>
      <c r="K107" s="58">
        <f t="shared" si="8"/>
        <v>4083</v>
      </c>
      <c r="L107" s="58">
        <f t="shared" si="8"/>
        <v>26444</v>
      </c>
      <c r="M107" s="58">
        <f t="shared" si="8"/>
        <v>30527</v>
      </c>
      <c r="N107" s="58">
        <f t="shared" si="8"/>
        <v>423.98611111111109</v>
      </c>
      <c r="O107" s="58">
        <f t="shared" si="8"/>
        <v>22966.104965106882</v>
      </c>
      <c r="P107" s="58">
        <f t="shared" si="8"/>
        <v>0</v>
      </c>
      <c r="Q107" s="58">
        <f t="shared" si="8"/>
        <v>222</v>
      </c>
      <c r="R107" s="58">
        <f t="shared" si="8"/>
        <v>745</v>
      </c>
      <c r="S107" s="58">
        <f t="shared" si="8"/>
        <v>967</v>
      </c>
      <c r="T107" s="58">
        <f t="shared" si="8"/>
        <v>967</v>
      </c>
      <c r="U107" s="58">
        <f t="shared" si="8"/>
        <v>40.291666666666664</v>
      </c>
      <c r="V107" s="58">
        <f t="shared" si="8"/>
        <v>11</v>
      </c>
      <c r="W107" s="58">
        <f t="shared" si="8"/>
        <v>0</v>
      </c>
      <c r="X107" s="58">
        <f t="shared" si="8"/>
        <v>0</v>
      </c>
      <c r="Y107" s="58">
        <f t="shared" si="8"/>
        <v>0</v>
      </c>
      <c r="Z107" s="58">
        <f t="shared" si="8"/>
        <v>629</v>
      </c>
      <c r="AA107" s="58">
        <f t="shared" si="8"/>
        <v>2417</v>
      </c>
      <c r="AB107" s="58">
        <f t="shared" si="8"/>
        <v>0</v>
      </c>
      <c r="AC107" s="58">
        <f t="shared" si="8"/>
        <v>3046</v>
      </c>
      <c r="AD107" s="58">
        <f t="shared" si="8"/>
        <v>0</v>
      </c>
    </row>
    <row r="108" spans="1:30" s="14" customFormat="1" ht="19.5" customHeight="1">
      <c r="A108" s="154" t="s">
        <v>193</v>
      </c>
      <c r="B108" s="154" t="s">
        <v>122</v>
      </c>
      <c r="C108" s="165" t="s">
        <v>187</v>
      </c>
      <c r="D108" s="15">
        <v>1</v>
      </c>
      <c r="E108" s="2" t="s">
        <v>180</v>
      </c>
      <c r="F108" s="18">
        <v>19232</v>
      </c>
      <c r="G108" s="18">
        <v>10</v>
      </c>
      <c r="H108" s="158">
        <v>72</v>
      </c>
      <c r="I108" s="12"/>
      <c r="J108" s="149">
        <v>12</v>
      </c>
      <c r="K108" s="13">
        <v>1886</v>
      </c>
      <c r="L108" s="13">
        <v>1863</v>
      </c>
      <c r="M108" s="13">
        <v>3749</v>
      </c>
      <c r="N108" s="12">
        <v>52.069444444444443</v>
      </c>
      <c r="O108" s="103">
        <v>649.78508042151975</v>
      </c>
      <c r="P108" s="13"/>
      <c r="Q108" s="13">
        <v>33</v>
      </c>
      <c r="R108" s="13">
        <v>121</v>
      </c>
      <c r="S108" s="13">
        <v>154</v>
      </c>
      <c r="T108" s="104">
        <v>154</v>
      </c>
      <c r="U108" s="129">
        <v>6.416666666666667</v>
      </c>
      <c r="V108" s="13">
        <v>0</v>
      </c>
      <c r="W108" s="13"/>
      <c r="X108" s="13">
        <v>0</v>
      </c>
      <c r="Y108" s="13"/>
      <c r="Z108" s="13">
        <v>8</v>
      </c>
      <c r="AA108" s="13">
        <v>74</v>
      </c>
      <c r="AB108" s="13">
        <f>AA108+Z108</f>
        <v>82</v>
      </c>
      <c r="AC108" s="13">
        <v>82</v>
      </c>
      <c r="AD108" s="13"/>
    </row>
    <row r="109" spans="1:30" s="50" customFormat="1" ht="19.5" customHeight="1">
      <c r="A109" s="155"/>
      <c r="B109" s="155"/>
      <c r="C109" s="167"/>
      <c r="D109" s="15">
        <v>2</v>
      </c>
      <c r="E109" s="2" t="s">
        <v>181</v>
      </c>
      <c r="F109" s="47">
        <v>7787</v>
      </c>
      <c r="G109" s="47">
        <v>10</v>
      </c>
      <c r="H109" s="159"/>
      <c r="I109" s="48"/>
      <c r="J109" s="150"/>
      <c r="K109" s="49">
        <v>191</v>
      </c>
      <c r="L109" s="49">
        <v>2105</v>
      </c>
      <c r="M109" s="49">
        <v>2296</v>
      </c>
      <c r="N109" s="12">
        <v>31.888888888888889</v>
      </c>
      <c r="O109" s="115">
        <v>982.83463892812813</v>
      </c>
      <c r="P109" s="49"/>
      <c r="Q109" s="49">
        <v>20</v>
      </c>
      <c r="R109" s="49">
        <v>94</v>
      </c>
      <c r="S109" s="49">
        <v>114</v>
      </c>
      <c r="T109" s="116">
        <v>114</v>
      </c>
      <c r="U109" s="129">
        <v>4.75</v>
      </c>
      <c r="V109" s="49">
        <v>17</v>
      </c>
      <c r="W109" s="49"/>
      <c r="X109" s="13">
        <v>0</v>
      </c>
      <c r="Y109" s="49"/>
      <c r="Z109" s="49">
        <v>107</v>
      </c>
      <c r="AA109" s="49">
        <v>245</v>
      </c>
      <c r="AB109" s="13">
        <f t="shared" ref="AB109:AB125" si="9">AA109+Z109</f>
        <v>352</v>
      </c>
      <c r="AC109" s="49">
        <v>352</v>
      </c>
      <c r="AD109" s="49"/>
    </row>
    <row r="110" spans="1:30" s="50" customFormat="1" ht="19.5" customHeight="1">
      <c r="A110" s="155"/>
      <c r="B110" s="155"/>
      <c r="C110" s="165" t="s">
        <v>188</v>
      </c>
      <c r="D110" s="15">
        <v>3</v>
      </c>
      <c r="E110" s="2" t="s">
        <v>182</v>
      </c>
      <c r="F110" s="47">
        <v>7496</v>
      </c>
      <c r="G110" s="47">
        <v>10</v>
      </c>
      <c r="H110" s="159"/>
      <c r="I110" s="48"/>
      <c r="J110" s="150"/>
      <c r="K110" s="49">
        <v>0</v>
      </c>
      <c r="L110" s="49">
        <v>2359</v>
      </c>
      <c r="M110" s="49">
        <v>2359</v>
      </c>
      <c r="N110" s="12">
        <v>32.763888888888886</v>
      </c>
      <c r="O110" s="115">
        <v>1049.00391319815</v>
      </c>
      <c r="P110" s="49"/>
      <c r="Q110" s="49">
        <v>43</v>
      </c>
      <c r="R110" s="49">
        <v>172</v>
      </c>
      <c r="S110" s="49">
        <v>215</v>
      </c>
      <c r="T110" s="116">
        <v>215</v>
      </c>
      <c r="U110" s="129">
        <v>8.9583333333333339</v>
      </c>
      <c r="V110" s="49">
        <v>0</v>
      </c>
      <c r="W110" s="49"/>
      <c r="X110" s="13">
        <v>0</v>
      </c>
      <c r="Y110" s="49"/>
      <c r="Z110" s="49">
        <v>84</v>
      </c>
      <c r="AA110" s="49">
        <v>30</v>
      </c>
      <c r="AB110" s="13">
        <f t="shared" si="9"/>
        <v>114</v>
      </c>
      <c r="AC110" s="49">
        <v>114</v>
      </c>
      <c r="AD110" s="49"/>
    </row>
    <row r="111" spans="1:30" s="50" customFormat="1" ht="19.5" customHeight="1">
      <c r="A111" s="155"/>
      <c r="B111" s="155"/>
      <c r="C111" s="166"/>
      <c r="D111" s="15">
        <v>4</v>
      </c>
      <c r="E111" s="2" t="s">
        <v>183</v>
      </c>
      <c r="F111" s="47">
        <v>10149</v>
      </c>
      <c r="G111" s="47">
        <v>10</v>
      </c>
      <c r="H111" s="159"/>
      <c r="I111" s="48"/>
      <c r="J111" s="150"/>
      <c r="K111" s="49">
        <v>702</v>
      </c>
      <c r="L111" s="49">
        <v>1400</v>
      </c>
      <c r="M111" s="49">
        <v>2102</v>
      </c>
      <c r="N111" s="12">
        <v>29.194444444444443</v>
      </c>
      <c r="O111" s="115">
        <v>690.38000459815407</v>
      </c>
      <c r="P111" s="49"/>
      <c r="Q111" s="49">
        <v>0</v>
      </c>
      <c r="R111" s="49">
        <v>0</v>
      </c>
      <c r="S111" s="49">
        <v>0</v>
      </c>
      <c r="T111" s="116">
        <v>0</v>
      </c>
      <c r="U111" s="129">
        <v>0</v>
      </c>
      <c r="V111" s="49">
        <v>0</v>
      </c>
      <c r="W111" s="49"/>
      <c r="X111" s="13">
        <v>0</v>
      </c>
      <c r="Y111" s="49"/>
      <c r="Z111" s="49">
        <v>4</v>
      </c>
      <c r="AA111" s="49">
        <v>3</v>
      </c>
      <c r="AB111" s="13">
        <f t="shared" si="9"/>
        <v>7</v>
      </c>
      <c r="AC111" s="49">
        <v>7</v>
      </c>
      <c r="AD111" s="49"/>
    </row>
    <row r="112" spans="1:30" s="50" customFormat="1" ht="19.5" customHeight="1">
      <c r="A112" s="155"/>
      <c r="B112" s="155"/>
      <c r="C112" s="166"/>
      <c r="D112" s="15">
        <v>5</v>
      </c>
      <c r="E112" s="2" t="s">
        <v>184</v>
      </c>
      <c r="F112" s="47">
        <v>9556</v>
      </c>
      <c r="G112" s="47">
        <v>10</v>
      </c>
      <c r="H112" s="159"/>
      <c r="I112" s="48"/>
      <c r="J112" s="150"/>
      <c r="K112" s="49">
        <v>473</v>
      </c>
      <c r="L112" s="49">
        <v>7593</v>
      </c>
      <c r="M112" s="49">
        <v>8066</v>
      </c>
      <c r="N112" s="12">
        <v>112.02777777777777</v>
      </c>
      <c r="O112" s="115">
        <v>2813.5900655783453</v>
      </c>
      <c r="P112" s="49"/>
      <c r="Q112" s="49">
        <v>0</v>
      </c>
      <c r="R112" s="49">
        <v>0</v>
      </c>
      <c r="S112" s="49">
        <v>0</v>
      </c>
      <c r="T112" s="116">
        <v>0</v>
      </c>
      <c r="U112" s="129">
        <v>0</v>
      </c>
      <c r="V112" s="49">
        <v>0</v>
      </c>
      <c r="W112" s="49"/>
      <c r="X112" s="13">
        <v>0</v>
      </c>
      <c r="Y112" s="49"/>
      <c r="Z112" s="49">
        <v>50</v>
      </c>
      <c r="AA112" s="49">
        <v>23</v>
      </c>
      <c r="AB112" s="13">
        <f t="shared" si="9"/>
        <v>73</v>
      </c>
      <c r="AC112" s="49">
        <v>73</v>
      </c>
      <c r="AD112" s="49"/>
    </row>
    <row r="113" spans="1:30" s="50" customFormat="1" ht="19.5" customHeight="1">
      <c r="A113" s="155"/>
      <c r="B113" s="155"/>
      <c r="C113" s="166"/>
      <c r="D113" s="15">
        <v>6</v>
      </c>
      <c r="E113" s="2" t="s">
        <v>185</v>
      </c>
      <c r="F113" s="47">
        <v>8341</v>
      </c>
      <c r="G113" s="47">
        <v>10</v>
      </c>
      <c r="H113" s="159"/>
      <c r="I113" s="48"/>
      <c r="J113" s="150"/>
      <c r="K113" s="49">
        <v>1121</v>
      </c>
      <c r="L113" s="49">
        <v>1313</v>
      </c>
      <c r="M113" s="49">
        <v>2434</v>
      </c>
      <c r="N113" s="12">
        <v>33.805555555555557</v>
      </c>
      <c r="O113" s="115">
        <v>972.70511129760621</v>
      </c>
      <c r="P113" s="49"/>
      <c r="Q113" s="49">
        <v>3</v>
      </c>
      <c r="R113" s="49">
        <v>28</v>
      </c>
      <c r="S113" s="49">
        <v>31</v>
      </c>
      <c r="T113" s="116">
        <v>31</v>
      </c>
      <c r="U113" s="129">
        <v>1.2916666666666667</v>
      </c>
      <c r="V113" s="49">
        <v>0</v>
      </c>
      <c r="W113" s="49"/>
      <c r="X113" s="13">
        <v>0</v>
      </c>
      <c r="Y113" s="49"/>
      <c r="Z113" s="49">
        <v>96</v>
      </c>
      <c r="AA113" s="49">
        <v>19</v>
      </c>
      <c r="AB113" s="13">
        <f t="shared" si="9"/>
        <v>115</v>
      </c>
      <c r="AC113" s="49">
        <v>115</v>
      </c>
      <c r="AD113" s="49"/>
    </row>
    <row r="114" spans="1:30" s="50" customFormat="1" ht="19.5" customHeight="1">
      <c r="A114" s="155"/>
      <c r="B114" s="155"/>
      <c r="C114" s="166"/>
      <c r="D114" s="15">
        <v>7</v>
      </c>
      <c r="E114" s="2" t="s">
        <v>189</v>
      </c>
      <c r="F114" s="47">
        <v>3215</v>
      </c>
      <c r="G114" s="47">
        <v>10</v>
      </c>
      <c r="H114" s="159"/>
      <c r="I114" s="48"/>
      <c r="J114" s="150"/>
      <c r="K114" s="49">
        <v>348</v>
      </c>
      <c r="L114" s="49">
        <v>888</v>
      </c>
      <c r="M114" s="49">
        <v>1236</v>
      </c>
      <c r="N114" s="12">
        <v>17.166666666666668</v>
      </c>
      <c r="O114" s="115">
        <v>1281.49300155521</v>
      </c>
      <c r="P114" s="49"/>
      <c r="Q114" s="49">
        <v>0</v>
      </c>
      <c r="R114" s="49">
        <v>0</v>
      </c>
      <c r="S114" s="49">
        <v>0</v>
      </c>
      <c r="T114" s="116">
        <v>0</v>
      </c>
      <c r="U114" s="129">
        <v>0</v>
      </c>
      <c r="V114" s="49">
        <v>0</v>
      </c>
      <c r="W114" s="49"/>
      <c r="X114" s="13">
        <v>0</v>
      </c>
      <c r="Y114" s="49"/>
      <c r="Z114" s="49">
        <v>2</v>
      </c>
      <c r="AA114" s="49">
        <v>0</v>
      </c>
      <c r="AB114" s="13">
        <f t="shared" si="9"/>
        <v>2</v>
      </c>
      <c r="AC114" s="49">
        <v>2</v>
      </c>
      <c r="AD114" s="49"/>
    </row>
    <row r="115" spans="1:30" s="50" customFormat="1" ht="19.5" customHeight="1">
      <c r="A115" s="155"/>
      <c r="B115" s="155"/>
      <c r="C115" s="167"/>
      <c r="D115" s="15">
        <v>8</v>
      </c>
      <c r="E115" s="2" t="s">
        <v>186</v>
      </c>
      <c r="F115" s="47">
        <v>3147</v>
      </c>
      <c r="G115" s="47">
        <v>10</v>
      </c>
      <c r="H115" s="159"/>
      <c r="I115" s="48"/>
      <c r="J115" s="150"/>
      <c r="K115" s="49">
        <v>0</v>
      </c>
      <c r="L115" s="49">
        <v>621</v>
      </c>
      <c r="M115" s="49">
        <v>621</v>
      </c>
      <c r="N115" s="12">
        <v>8.625</v>
      </c>
      <c r="O115" s="115">
        <v>657.76930409914212</v>
      </c>
      <c r="P115" s="49"/>
      <c r="Q115" s="49">
        <v>0</v>
      </c>
      <c r="R115" s="49">
        <v>0</v>
      </c>
      <c r="S115" s="49">
        <v>0</v>
      </c>
      <c r="T115" s="116">
        <v>0</v>
      </c>
      <c r="U115" s="129">
        <v>0</v>
      </c>
      <c r="V115" s="49">
        <v>0</v>
      </c>
      <c r="W115" s="49"/>
      <c r="X115" s="13">
        <v>0</v>
      </c>
      <c r="Y115" s="49"/>
      <c r="Z115" s="49">
        <v>21</v>
      </c>
      <c r="AA115" s="49">
        <v>34</v>
      </c>
      <c r="AB115" s="13">
        <f t="shared" si="9"/>
        <v>55</v>
      </c>
      <c r="AC115" s="49">
        <v>55</v>
      </c>
      <c r="AD115" s="49"/>
    </row>
    <row r="116" spans="1:30" s="50" customFormat="1" ht="19.5" customHeight="1">
      <c r="A116" s="155"/>
      <c r="B116" s="155"/>
      <c r="C116" s="165" t="s">
        <v>167</v>
      </c>
      <c r="D116" s="15">
        <v>9</v>
      </c>
      <c r="E116" s="2" t="s">
        <v>168</v>
      </c>
      <c r="F116" s="47">
        <v>12813</v>
      </c>
      <c r="G116" s="47">
        <v>10</v>
      </c>
      <c r="H116" s="159"/>
      <c r="I116" s="48"/>
      <c r="J116" s="150"/>
      <c r="K116" s="49">
        <v>93</v>
      </c>
      <c r="L116" s="49">
        <v>831</v>
      </c>
      <c r="M116" s="49">
        <v>924</v>
      </c>
      <c r="N116" s="12">
        <v>12.833333333333334</v>
      </c>
      <c r="O116" s="115">
        <v>240.38086318582688</v>
      </c>
      <c r="P116" s="49"/>
      <c r="Q116" s="49">
        <v>34</v>
      </c>
      <c r="R116" s="49">
        <v>532</v>
      </c>
      <c r="S116" s="49">
        <v>566</v>
      </c>
      <c r="T116" s="116">
        <v>566</v>
      </c>
      <c r="U116" s="129">
        <v>23.583333333333332</v>
      </c>
      <c r="V116" s="49">
        <v>0</v>
      </c>
      <c r="W116" s="49"/>
      <c r="X116" s="13">
        <v>0</v>
      </c>
      <c r="Y116" s="49"/>
      <c r="Z116" s="49">
        <v>103</v>
      </c>
      <c r="AA116" s="49">
        <v>107</v>
      </c>
      <c r="AB116" s="13">
        <f t="shared" si="9"/>
        <v>210</v>
      </c>
      <c r="AC116" s="49">
        <v>210</v>
      </c>
      <c r="AD116" s="49"/>
    </row>
    <row r="117" spans="1:30" s="50" customFormat="1" ht="19.5" customHeight="1">
      <c r="A117" s="155"/>
      <c r="B117" s="155"/>
      <c r="C117" s="166"/>
      <c r="D117" s="15">
        <v>10</v>
      </c>
      <c r="E117" s="2" t="s">
        <v>169</v>
      </c>
      <c r="F117" s="47">
        <v>21741</v>
      </c>
      <c r="G117" s="47">
        <v>10</v>
      </c>
      <c r="H117" s="159"/>
      <c r="I117" s="48"/>
      <c r="J117" s="150"/>
      <c r="K117" s="49">
        <v>474</v>
      </c>
      <c r="L117" s="49">
        <v>1211</v>
      </c>
      <c r="M117" s="49">
        <v>1685</v>
      </c>
      <c r="N117" s="12">
        <v>23.402777777777779</v>
      </c>
      <c r="O117" s="115">
        <v>258.34444904404887</v>
      </c>
      <c r="P117" s="49"/>
      <c r="Q117" s="49">
        <v>1</v>
      </c>
      <c r="R117" s="49">
        <v>1762</v>
      </c>
      <c r="S117" s="49">
        <v>1763</v>
      </c>
      <c r="T117" s="116">
        <v>1763</v>
      </c>
      <c r="U117" s="129">
        <v>73.458333333333329</v>
      </c>
      <c r="V117" s="49">
        <v>0</v>
      </c>
      <c r="W117" s="49"/>
      <c r="X117" s="13">
        <v>0</v>
      </c>
      <c r="Y117" s="49"/>
      <c r="Z117" s="49">
        <v>0</v>
      </c>
      <c r="AA117" s="49">
        <v>494</v>
      </c>
      <c r="AB117" s="13">
        <f t="shared" si="9"/>
        <v>494</v>
      </c>
      <c r="AC117" s="49">
        <v>494</v>
      </c>
      <c r="AD117" s="49"/>
    </row>
    <row r="118" spans="1:30" s="50" customFormat="1" ht="19.5" customHeight="1">
      <c r="A118" s="155"/>
      <c r="B118" s="155"/>
      <c r="C118" s="167"/>
      <c r="D118" s="15">
        <v>11</v>
      </c>
      <c r="E118" s="2" t="s">
        <v>170</v>
      </c>
      <c r="F118" s="47">
        <v>9770</v>
      </c>
      <c r="G118" s="47">
        <v>10</v>
      </c>
      <c r="H118" s="159"/>
      <c r="I118" s="48"/>
      <c r="J118" s="150"/>
      <c r="K118" s="49">
        <v>431</v>
      </c>
      <c r="L118" s="49">
        <v>953</v>
      </c>
      <c r="M118" s="49">
        <v>1384</v>
      </c>
      <c r="N118" s="12">
        <v>19.222222222222221</v>
      </c>
      <c r="O118" s="115">
        <v>472.19379051518251</v>
      </c>
      <c r="P118" s="49"/>
      <c r="Q118" s="49">
        <v>6</v>
      </c>
      <c r="R118" s="49">
        <v>1188</v>
      </c>
      <c r="S118" s="49">
        <v>1194</v>
      </c>
      <c r="T118" s="116">
        <v>1194</v>
      </c>
      <c r="U118" s="129">
        <v>49.75</v>
      </c>
      <c r="V118" s="49">
        <v>0</v>
      </c>
      <c r="W118" s="49"/>
      <c r="X118" s="13">
        <v>0</v>
      </c>
      <c r="Y118" s="49"/>
      <c r="Z118" s="49">
        <v>0</v>
      </c>
      <c r="AA118" s="49">
        <v>118</v>
      </c>
      <c r="AB118" s="13">
        <f t="shared" si="9"/>
        <v>118</v>
      </c>
      <c r="AC118" s="49">
        <v>118</v>
      </c>
      <c r="AD118" s="49"/>
    </row>
    <row r="119" spans="1:30" s="50" customFormat="1" ht="19.5" customHeight="1">
      <c r="A119" s="155"/>
      <c r="B119" s="155"/>
      <c r="C119" s="165" t="s">
        <v>171</v>
      </c>
      <c r="D119" s="15">
        <v>12</v>
      </c>
      <c r="E119" s="2" t="s">
        <v>172</v>
      </c>
      <c r="F119" s="47">
        <v>8683</v>
      </c>
      <c r="G119" s="47">
        <v>10</v>
      </c>
      <c r="H119" s="159"/>
      <c r="I119" s="48"/>
      <c r="J119" s="150"/>
      <c r="K119" s="49">
        <v>790</v>
      </c>
      <c r="L119" s="49">
        <v>3297</v>
      </c>
      <c r="M119" s="49">
        <v>4087</v>
      </c>
      <c r="N119" s="12">
        <v>56.763888888888886</v>
      </c>
      <c r="O119" s="115">
        <v>1568.9661791239585</v>
      </c>
      <c r="P119" s="49"/>
      <c r="Q119" s="49">
        <v>15</v>
      </c>
      <c r="R119" s="49">
        <v>36</v>
      </c>
      <c r="S119" s="49">
        <v>51</v>
      </c>
      <c r="T119" s="116">
        <v>51</v>
      </c>
      <c r="U119" s="129">
        <v>2.125</v>
      </c>
      <c r="V119" s="49">
        <v>0</v>
      </c>
      <c r="W119" s="49"/>
      <c r="X119" s="13">
        <v>0</v>
      </c>
      <c r="Y119" s="49"/>
      <c r="Z119" s="49">
        <v>9</v>
      </c>
      <c r="AA119" s="49">
        <v>8</v>
      </c>
      <c r="AB119" s="13">
        <f t="shared" si="9"/>
        <v>17</v>
      </c>
      <c r="AC119" s="49">
        <v>17</v>
      </c>
      <c r="AD119" s="49"/>
    </row>
    <row r="120" spans="1:30" s="50" customFormat="1" ht="19.5" customHeight="1">
      <c r="A120" s="155"/>
      <c r="B120" s="155"/>
      <c r="C120" s="166"/>
      <c r="D120" s="15">
        <v>13</v>
      </c>
      <c r="E120" s="2" t="s">
        <v>173</v>
      </c>
      <c r="F120" s="47">
        <v>8310</v>
      </c>
      <c r="G120" s="47">
        <v>10</v>
      </c>
      <c r="H120" s="159"/>
      <c r="I120" s="48"/>
      <c r="J120" s="150"/>
      <c r="K120" s="49">
        <v>1669</v>
      </c>
      <c r="L120" s="49">
        <v>5893</v>
      </c>
      <c r="M120" s="49">
        <v>7562</v>
      </c>
      <c r="N120" s="12">
        <v>105.02777777777777</v>
      </c>
      <c r="O120" s="115">
        <v>3033.2932210188528</v>
      </c>
      <c r="P120" s="49"/>
      <c r="Q120" s="49">
        <v>40</v>
      </c>
      <c r="R120" s="49">
        <v>168</v>
      </c>
      <c r="S120" s="49">
        <v>208</v>
      </c>
      <c r="T120" s="116">
        <v>208</v>
      </c>
      <c r="U120" s="129">
        <v>8.6666666666666661</v>
      </c>
      <c r="V120" s="49">
        <v>5</v>
      </c>
      <c r="W120" s="49"/>
      <c r="X120" s="13">
        <v>0</v>
      </c>
      <c r="Y120" s="49"/>
      <c r="Z120" s="49">
        <v>14</v>
      </c>
      <c r="AA120" s="49">
        <v>10</v>
      </c>
      <c r="AB120" s="13">
        <f t="shared" si="9"/>
        <v>24</v>
      </c>
      <c r="AC120" s="49">
        <v>24</v>
      </c>
      <c r="AD120" s="49"/>
    </row>
    <row r="121" spans="1:30" s="50" customFormat="1" ht="19.5" customHeight="1">
      <c r="A121" s="155"/>
      <c r="B121" s="155"/>
      <c r="C121" s="166"/>
      <c r="D121" s="15">
        <v>14</v>
      </c>
      <c r="E121" s="2" t="s">
        <v>174</v>
      </c>
      <c r="F121" s="47">
        <v>6671</v>
      </c>
      <c r="G121" s="47">
        <v>10</v>
      </c>
      <c r="H121" s="159"/>
      <c r="I121" s="48"/>
      <c r="J121" s="150"/>
      <c r="K121" s="49">
        <v>594</v>
      </c>
      <c r="L121" s="49">
        <v>2686</v>
      </c>
      <c r="M121" s="49">
        <v>3280</v>
      </c>
      <c r="N121" s="12">
        <v>45.555555555555557</v>
      </c>
      <c r="O121" s="115">
        <v>1638.9346924499075</v>
      </c>
      <c r="P121" s="49"/>
      <c r="Q121" s="49">
        <v>23</v>
      </c>
      <c r="R121" s="49">
        <v>165</v>
      </c>
      <c r="S121" s="49">
        <v>188</v>
      </c>
      <c r="T121" s="116">
        <v>188</v>
      </c>
      <c r="U121" s="129">
        <v>7.833333333333333</v>
      </c>
      <c r="V121" s="49">
        <v>0</v>
      </c>
      <c r="W121" s="49"/>
      <c r="X121" s="13">
        <v>0</v>
      </c>
      <c r="Y121" s="49"/>
      <c r="Z121" s="49">
        <v>72</v>
      </c>
      <c r="AA121" s="49">
        <v>3</v>
      </c>
      <c r="AB121" s="13">
        <f t="shared" si="9"/>
        <v>75</v>
      </c>
      <c r="AC121" s="49">
        <v>75</v>
      </c>
      <c r="AD121" s="49"/>
    </row>
    <row r="122" spans="1:30" s="50" customFormat="1" ht="19.5" customHeight="1">
      <c r="A122" s="156"/>
      <c r="B122" s="156"/>
      <c r="C122" s="167"/>
      <c r="D122" s="15">
        <v>15</v>
      </c>
      <c r="E122" s="2" t="s">
        <v>175</v>
      </c>
      <c r="F122" s="47">
        <v>3781</v>
      </c>
      <c r="G122" s="47">
        <v>10</v>
      </c>
      <c r="H122" s="160"/>
      <c r="I122" s="48"/>
      <c r="J122" s="151"/>
      <c r="K122" s="49">
        <v>252</v>
      </c>
      <c r="L122" s="49">
        <v>1884</v>
      </c>
      <c r="M122" s="49">
        <v>2136</v>
      </c>
      <c r="N122" s="12">
        <v>29.666666666666668</v>
      </c>
      <c r="O122" s="115">
        <v>1883.0997090716739</v>
      </c>
      <c r="P122" s="49"/>
      <c r="Q122" s="49">
        <v>17</v>
      </c>
      <c r="R122" s="49">
        <v>30</v>
      </c>
      <c r="S122" s="49">
        <v>47</v>
      </c>
      <c r="T122" s="116">
        <v>47</v>
      </c>
      <c r="U122" s="129">
        <v>1.9583333333333333</v>
      </c>
      <c r="V122" s="49">
        <v>0</v>
      </c>
      <c r="W122" s="49"/>
      <c r="X122" s="13">
        <v>0</v>
      </c>
      <c r="Y122" s="49"/>
      <c r="Z122" s="49">
        <v>54</v>
      </c>
      <c r="AA122" s="49">
        <v>5</v>
      </c>
      <c r="AB122" s="13">
        <f t="shared" si="9"/>
        <v>59</v>
      </c>
      <c r="AC122" s="49">
        <v>59</v>
      </c>
      <c r="AD122" s="49"/>
    </row>
    <row r="123" spans="1:30" s="60" customFormat="1" ht="19.5" customHeight="1">
      <c r="A123" s="56" t="s">
        <v>15</v>
      </c>
      <c r="B123" s="57"/>
      <c r="C123" s="57"/>
      <c r="D123" s="58"/>
      <c r="E123" s="59"/>
      <c r="F123" s="58"/>
      <c r="G123" s="58">
        <f>SUM(G108:G122)</f>
        <v>150</v>
      </c>
      <c r="H123" s="58">
        <f t="shared" ref="H123:AD123" si="10">SUM(H108:H122)</f>
        <v>72</v>
      </c>
      <c r="I123" s="58">
        <f t="shared" si="10"/>
        <v>0</v>
      </c>
      <c r="J123" s="58">
        <f t="shared" si="10"/>
        <v>12</v>
      </c>
      <c r="K123" s="58">
        <f t="shared" si="10"/>
        <v>9024</v>
      </c>
      <c r="L123" s="58">
        <f t="shared" si="10"/>
        <v>34897</v>
      </c>
      <c r="M123" s="58">
        <f t="shared" si="10"/>
        <v>43921</v>
      </c>
      <c r="N123" s="58">
        <f t="shared" si="10"/>
        <v>610.01388888888891</v>
      </c>
      <c r="O123" s="58">
        <f t="shared" si="10"/>
        <v>18192.774024085706</v>
      </c>
      <c r="P123" s="58">
        <f t="shared" si="10"/>
        <v>0</v>
      </c>
      <c r="Q123" s="58">
        <f t="shared" si="10"/>
        <v>235</v>
      </c>
      <c r="R123" s="58">
        <f t="shared" si="10"/>
        <v>4296</v>
      </c>
      <c r="S123" s="58">
        <f t="shared" si="10"/>
        <v>4531</v>
      </c>
      <c r="T123" s="58">
        <f t="shared" si="10"/>
        <v>4531</v>
      </c>
      <c r="U123" s="58">
        <f t="shared" si="10"/>
        <v>188.79166666666666</v>
      </c>
      <c r="V123" s="58">
        <f t="shared" si="10"/>
        <v>22</v>
      </c>
      <c r="W123" s="58">
        <f t="shared" si="10"/>
        <v>0</v>
      </c>
      <c r="X123" s="58">
        <f t="shared" si="10"/>
        <v>0</v>
      </c>
      <c r="Y123" s="58">
        <f t="shared" si="10"/>
        <v>0</v>
      </c>
      <c r="Z123" s="58">
        <f t="shared" si="10"/>
        <v>624</v>
      </c>
      <c r="AA123" s="58">
        <f t="shared" si="10"/>
        <v>1173</v>
      </c>
      <c r="AB123" s="58">
        <f t="shared" si="10"/>
        <v>1797</v>
      </c>
      <c r="AC123" s="58">
        <f t="shared" si="10"/>
        <v>1797</v>
      </c>
      <c r="AD123" s="58">
        <f t="shared" si="10"/>
        <v>0</v>
      </c>
    </row>
    <row r="124" spans="1:30" s="50" customFormat="1" ht="19.5" customHeight="1">
      <c r="A124" s="152" t="s">
        <v>194</v>
      </c>
      <c r="B124" s="157" t="s">
        <v>122</v>
      </c>
      <c r="C124" s="44" t="s">
        <v>176</v>
      </c>
      <c r="D124" s="15">
        <v>1</v>
      </c>
      <c r="E124" s="2" t="s">
        <v>177</v>
      </c>
      <c r="F124" s="47">
        <v>6500</v>
      </c>
      <c r="G124" s="47">
        <v>10</v>
      </c>
      <c r="H124" s="161">
        <v>72</v>
      </c>
      <c r="I124" s="48"/>
      <c r="J124" s="163">
        <v>12</v>
      </c>
      <c r="K124" s="49">
        <v>604</v>
      </c>
      <c r="L124" s="49">
        <v>1140</v>
      </c>
      <c r="M124" s="49">
        <v>1744</v>
      </c>
      <c r="N124" s="12">
        <v>24.222222222222221</v>
      </c>
      <c r="O124" s="115">
        <v>894.35897435897448</v>
      </c>
      <c r="P124" s="49"/>
      <c r="Q124" s="49">
        <v>15</v>
      </c>
      <c r="R124" s="49">
        <v>49</v>
      </c>
      <c r="S124" s="49">
        <v>64</v>
      </c>
      <c r="T124" s="116">
        <v>64</v>
      </c>
      <c r="U124" s="129">
        <v>2.6666666666666665</v>
      </c>
      <c r="V124" s="49">
        <v>0</v>
      </c>
      <c r="W124" s="49"/>
      <c r="X124" s="13">
        <v>0</v>
      </c>
      <c r="Y124" s="49"/>
      <c r="Z124" s="49">
        <v>17</v>
      </c>
      <c r="AA124" s="49">
        <v>1</v>
      </c>
      <c r="AB124" s="13">
        <f t="shared" si="9"/>
        <v>18</v>
      </c>
      <c r="AC124" s="49">
        <v>18</v>
      </c>
      <c r="AD124" s="49"/>
    </row>
    <row r="125" spans="1:30" s="50" customFormat="1" ht="19.5" customHeight="1">
      <c r="A125" s="153"/>
      <c r="B125" s="153"/>
      <c r="C125" s="44" t="s">
        <v>179</v>
      </c>
      <c r="D125" s="15">
        <v>2</v>
      </c>
      <c r="E125" s="2" t="s">
        <v>178</v>
      </c>
      <c r="F125" s="47">
        <v>4899</v>
      </c>
      <c r="G125" s="47">
        <v>10</v>
      </c>
      <c r="H125" s="162"/>
      <c r="I125" s="48"/>
      <c r="J125" s="164"/>
      <c r="K125" s="49">
        <v>587</v>
      </c>
      <c r="L125" s="49">
        <v>2649</v>
      </c>
      <c r="M125" s="49">
        <v>3236</v>
      </c>
      <c r="N125" s="12">
        <v>44.944444444444443</v>
      </c>
      <c r="O125" s="115">
        <v>2201.809893175478</v>
      </c>
      <c r="P125" s="49"/>
      <c r="Q125" s="49">
        <v>24</v>
      </c>
      <c r="R125" s="49">
        <v>137</v>
      </c>
      <c r="S125" s="49">
        <v>161</v>
      </c>
      <c r="T125" s="116">
        <v>161</v>
      </c>
      <c r="U125" s="129">
        <v>6.708333333333333</v>
      </c>
      <c r="V125" s="49">
        <v>0</v>
      </c>
      <c r="W125" s="49"/>
      <c r="X125" s="13">
        <v>0</v>
      </c>
      <c r="Y125" s="49"/>
      <c r="Z125" s="49">
        <v>0</v>
      </c>
      <c r="AA125" s="49">
        <v>16</v>
      </c>
      <c r="AB125" s="13">
        <f t="shared" si="9"/>
        <v>16</v>
      </c>
      <c r="AC125" s="49">
        <v>16</v>
      </c>
      <c r="AD125" s="49"/>
    </row>
    <row r="126" spans="1:30" s="60" customFormat="1" ht="19.5" customHeight="1">
      <c r="A126" s="56" t="s">
        <v>15</v>
      </c>
      <c r="B126" s="57"/>
      <c r="C126" s="57"/>
      <c r="D126" s="58"/>
      <c r="E126" s="59"/>
      <c r="F126" s="58"/>
      <c r="G126" s="58">
        <f>SUM(G124:G125)</f>
        <v>20</v>
      </c>
      <c r="H126" s="58">
        <f t="shared" ref="H126:AD126" si="11">SUM(H124:H125)</f>
        <v>72</v>
      </c>
      <c r="I126" s="58">
        <f t="shared" si="11"/>
        <v>0</v>
      </c>
      <c r="J126" s="58">
        <f t="shared" si="11"/>
        <v>12</v>
      </c>
      <c r="K126" s="58">
        <f t="shared" si="11"/>
        <v>1191</v>
      </c>
      <c r="L126" s="58">
        <f t="shared" si="11"/>
        <v>3789</v>
      </c>
      <c r="M126" s="58">
        <f t="shared" si="11"/>
        <v>4980</v>
      </c>
      <c r="N126" s="58">
        <f t="shared" si="11"/>
        <v>69.166666666666657</v>
      </c>
      <c r="O126" s="58">
        <f t="shared" si="11"/>
        <v>3096.1688675344526</v>
      </c>
      <c r="P126" s="58">
        <f t="shared" si="11"/>
        <v>0</v>
      </c>
      <c r="Q126" s="58">
        <f t="shared" si="11"/>
        <v>39</v>
      </c>
      <c r="R126" s="58">
        <f t="shared" si="11"/>
        <v>186</v>
      </c>
      <c r="S126" s="58">
        <f t="shared" si="11"/>
        <v>225</v>
      </c>
      <c r="T126" s="58">
        <f t="shared" si="11"/>
        <v>225</v>
      </c>
      <c r="U126" s="58">
        <f t="shared" si="11"/>
        <v>9.375</v>
      </c>
      <c r="V126" s="58">
        <f t="shared" si="11"/>
        <v>0</v>
      </c>
      <c r="W126" s="58">
        <f t="shared" si="11"/>
        <v>0</v>
      </c>
      <c r="X126" s="58">
        <f t="shared" si="11"/>
        <v>0</v>
      </c>
      <c r="Y126" s="58">
        <f t="shared" si="11"/>
        <v>0</v>
      </c>
      <c r="Z126" s="58">
        <f t="shared" si="11"/>
        <v>17</v>
      </c>
      <c r="AA126" s="58">
        <f t="shared" si="11"/>
        <v>17</v>
      </c>
      <c r="AB126" s="58">
        <f t="shared" si="11"/>
        <v>34</v>
      </c>
      <c r="AC126" s="58">
        <f t="shared" si="11"/>
        <v>34</v>
      </c>
      <c r="AD126" s="58">
        <f t="shared" si="11"/>
        <v>0</v>
      </c>
    </row>
    <row r="127" spans="1:30" s="11" customFormat="1" ht="19.5" customHeight="1">
      <c r="A127" s="32" t="s">
        <v>14</v>
      </c>
      <c r="B127" s="32"/>
      <c r="C127" s="32"/>
      <c r="D127" s="17"/>
      <c r="E127" s="9"/>
      <c r="F127" s="17"/>
      <c r="G127" s="17">
        <f>G126+G123+G107+G94+G87+G80+G70+G59+G49+G40+G13</f>
        <v>1090</v>
      </c>
      <c r="H127" s="10"/>
      <c r="I127" s="10"/>
      <c r="J127" s="10"/>
      <c r="K127" s="10">
        <f>K126+K123+K107+K94+K87+K80+K70+K59+K49+K40+K13</f>
        <v>35607</v>
      </c>
      <c r="L127" s="128">
        <f t="shared" ref="L127:AD127" si="12">L126+L123+L107+L94+L87+L80+L70+L59+L49+L40+L13</f>
        <v>233083</v>
      </c>
      <c r="M127" s="128">
        <f t="shared" si="12"/>
        <v>268690</v>
      </c>
      <c r="N127" s="128">
        <f t="shared" si="12"/>
        <v>3731.8055555555557</v>
      </c>
      <c r="O127" s="128">
        <f t="shared" si="12"/>
        <v>134592.86340388321</v>
      </c>
      <c r="P127" s="128">
        <f t="shared" si="12"/>
        <v>0</v>
      </c>
      <c r="Q127" s="128">
        <f t="shared" si="12"/>
        <v>2443</v>
      </c>
      <c r="R127" s="128">
        <f t="shared" si="12"/>
        <v>12165</v>
      </c>
      <c r="S127" s="128">
        <f t="shared" si="12"/>
        <v>14608</v>
      </c>
      <c r="T127" s="128">
        <f t="shared" si="12"/>
        <v>14608</v>
      </c>
      <c r="U127" s="128">
        <f t="shared" si="12"/>
        <v>608.66666666666663</v>
      </c>
      <c r="V127" s="128">
        <f t="shared" si="12"/>
        <v>287</v>
      </c>
      <c r="W127" s="128">
        <f t="shared" si="12"/>
        <v>0</v>
      </c>
      <c r="X127" s="128">
        <f t="shared" si="12"/>
        <v>9</v>
      </c>
      <c r="Y127" s="128">
        <f t="shared" si="12"/>
        <v>0</v>
      </c>
      <c r="Z127" s="128">
        <f t="shared" si="12"/>
        <v>4909</v>
      </c>
      <c r="AA127" s="128">
        <f t="shared" si="12"/>
        <v>24742</v>
      </c>
      <c r="AB127" s="128">
        <f t="shared" si="12"/>
        <v>1831</v>
      </c>
      <c r="AC127" s="128">
        <f t="shared" si="12"/>
        <v>29651</v>
      </c>
      <c r="AD127" s="128">
        <f t="shared" si="12"/>
        <v>586.375</v>
      </c>
    </row>
    <row r="129" spans="1:5">
      <c r="A129" s="185" t="s">
        <v>31</v>
      </c>
      <c r="B129" s="185"/>
      <c r="C129" s="185"/>
      <c r="D129" s="185"/>
      <c r="E129" s="185"/>
    </row>
  </sheetData>
  <mergeCells count="104">
    <mergeCell ref="I41:I48"/>
    <mergeCell ref="C46:C48"/>
    <mergeCell ref="C41:C44"/>
    <mergeCell ref="H41:H48"/>
    <mergeCell ref="J41:J48"/>
    <mergeCell ref="C83:C84"/>
    <mergeCell ref="A81:A86"/>
    <mergeCell ref="B81:B86"/>
    <mergeCell ref="H81:H86"/>
    <mergeCell ref="J81:J86"/>
    <mergeCell ref="H71:H79"/>
    <mergeCell ref="J71:J79"/>
    <mergeCell ref="A71:A79"/>
    <mergeCell ref="B71:B79"/>
    <mergeCell ref="C81:C82"/>
    <mergeCell ref="J60:J69"/>
    <mergeCell ref="H60:H69"/>
    <mergeCell ref="C62:C63"/>
    <mergeCell ref="C66:C67"/>
    <mergeCell ref="C68:C69"/>
    <mergeCell ref="H50:H58"/>
    <mergeCell ref="J50:J58"/>
    <mergeCell ref="I50:I58"/>
    <mergeCell ref="C50:C53"/>
    <mergeCell ref="A14:A39"/>
    <mergeCell ref="B14:B39"/>
    <mergeCell ref="C37:C39"/>
    <mergeCell ref="C71:C76"/>
    <mergeCell ref="C77:C79"/>
    <mergeCell ref="C33:C34"/>
    <mergeCell ref="C35:C36"/>
    <mergeCell ref="A41:A48"/>
    <mergeCell ref="B41:B48"/>
    <mergeCell ref="A50:A58"/>
    <mergeCell ref="B50:B58"/>
    <mergeCell ref="A60:A69"/>
    <mergeCell ref="C60:C61"/>
    <mergeCell ref="B60:B69"/>
    <mergeCell ref="C54:C58"/>
    <mergeCell ref="A6:A12"/>
    <mergeCell ref="H6:H12"/>
    <mergeCell ref="J6:J12"/>
    <mergeCell ref="C6:C7"/>
    <mergeCell ref="C9:C12"/>
    <mergeCell ref="B6:B12"/>
    <mergeCell ref="A129:E129"/>
    <mergeCell ref="J2:O2"/>
    <mergeCell ref="V3:V4"/>
    <mergeCell ref="H14:H39"/>
    <mergeCell ref="C23:C25"/>
    <mergeCell ref="J14:J39"/>
    <mergeCell ref="C14:C22"/>
    <mergeCell ref="C29:C32"/>
    <mergeCell ref="C26:C28"/>
    <mergeCell ref="C88:C92"/>
    <mergeCell ref="B88:B93"/>
    <mergeCell ref="A88:A93"/>
    <mergeCell ref="H88:H93"/>
    <mergeCell ref="J88:J93"/>
    <mergeCell ref="C99:C101"/>
    <mergeCell ref="C102:C106"/>
    <mergeCell ref="C95:C98"/>
    <mergeCell ref="H95:H106"/>
    <mergeCell ref="AD3:AD4"/>
    <mergeCell ref="Z3:AC3"/>
    <mergeCell ref="W3:W4"/>
    <mergeCell ref="Y3:Y4"/>
    <mergeCell ref="X3:X4"/>
    <mergeCell ref="F2:F4"/>
    <mergeCell ref="I2:I4"/>
    <mergeCell ref="H2:H4"/>
    <mergeCell ref="U3:U4"/>
    <mergeCell ref="N3:N4"/>
    <mergeCell ref="M3:M4"/>
    <mergeCell ref="P2:T2"/>
    <mergeCell ref="O3:O4"/>
    <mergeCell ref="A1:E1"/>
    <mergeCell ref="A2:A4"/>
    <mergeCell ref="C2:C4"/>
    <mergeCell ref="D2:D4"/>
    <mergeCell ref="E2:E4"/>
    <mergeCell ref="Q3:S3"/>
    <mergeCell ref="T3:T4"/>
    <mergeCell ref="G2:G4"/>
    <mergeCell ref="B2:B4"/>
    <mergeCell ref="J3:J4"/>
    <mergeCell ref="K3:K4"/>
    <mergeCell ref="L3:L4"/>
    <mergeCell ref="P3:P4"/>
    <mergeCell ref="J95:J106"/>
    <mergeCell ref="A124:A125"/>
    <mergeCell ref="A108:A122"/>
    <mergeCell ref="B108:B122"/>
    <mergeCell ref="B124:B125"/>
    <mergeCell ref="A95:A106"/>
    <mergeCell ref="B95:B106"/>
    <mergeCell ref="H108:H122"/>
    <mergeCell ref="H124:H125"/>
    <mergeCell ref="J108:J122"/>
    <mergeCell ref="J124:J125"/>
    <mergeCell ref="C119:C122"/>
    <mergeCell ref="C108:C109"/>
    <mergeCell ref="C110:C115"/>
    <mergeCell ref="C116:C118"/>
  </mergeCells>
  <conditionalFormatting sqref="I2:J2 A2:G2">
    <cfRule type="cellIs" dxfId="2" priority="6" stopIfTrue="1" operator="lessThanOrEqual">
      <formula>500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AX51"/>
  <sheetViews>
    <sheetView zoomScale="90" zoomScaleNormal="90" workbookViewId="0">
      <pane xSplit="5" ySplit="5" topLeftCell="F6" activePane="bottomRight" state="frozen"/>
      <selection pane="topRight" activeCell="F1" sqref="F1"/>
      <selection pane="bottomLeft" activeCell="A6" sqref="A6"/>
      <selection pane="bottomRight" activeCell="D15" sqref="D15"/>
    </sheetView>
  </sheetViews>
  <sheetFormatPr defaultRowHeight="15.75"/>
  <cols>
    <col min="1" max="1" width="26.85546875" style="6" customWidth="1"/>
    <col min="2" max="2" width="14.5703125" style="6" customWidth="1"/>
    <col min="3" max="3" width="23.5703125" style="86" customWidth="1"/>
    <col min="4" max="4" width="8.85546875" style="6" bestFit="1" customWidth="1"/>
    <col min="5" max="5" width="28.5703125" style="6" customWidth="1"/>
    <col min="6" max="6" width="18" style="26" customWidth="1"/>
    <col min="7" max="7" width="14.42578125" style="26" customWidth="1"/>
    <col min="8" max="8" width="12.140625" style="78" customWidth="1"/>
    <col min="9" max="9" width="16" style="88" customWidth="1"/>
    <col min="10" max="10" width="15.85546875" style="77" customWidth="1"/>
    <col min="11" max="11" width="15.7109375" style="5" customWidth="1"/>
    <col min="12" max="13" width="15.85546875" style="5" customWidth="1"/>
    <col min="14" max="14" width="11.5703125" style="77" customWidth="1"/>
    <col min="15" max="15" width="19.7109375" style="77" customWidth="1"/>
    <col min="16" max="16" width="11.5703125" style="5" customWidth="1"/>
    <col min="17" max="17" width="12.42578125" style="5" customWidth="1"/>
    <col min="18" max="18" width="10" style="77" bestFit="1" customWidth="1"/>
    <col min="19" max="20" width="10" style="5" customWidth="1"/>
    <col min="21" max="22" width="9.5703125" style="83" customWidth="1"/>
    <col min="23" max="23" width="9.28515625" style="77" customWidth="1"/>
    <col min="24" max="25" width="10.7109375" style="5" customWidth="1"/>
    <col min="26" max="26" width="10.7109375" style="77" customWidth="1"/>
    <col min="27" max="27" width="10.7109375" style="83" customWidth="1"/>
    <col min="28" max="30" width="10.7109375" style="5" customWidth="1"/>
    <col min="31" max="31" width="8.7109375" style="5" customWidth="1"/>
    <col min="32" max="35" width="10.7109375" style="5" customWidth="1"/>
    <col min="36" max="36" width="8.7109375" style="5" customWidth="1"/>
    <col min="37" max="37" width="7.85546875" style="5" customWidth="1"/>
    <col min="38" max="38" width="8.5703125" style="5" customWidth="1"/>
    <col min="39" max="39" width="9.5703125" style="5" customWidth="1"/>
    <col min="40" max="40" width="13.140625" style="77" customWidth="1"/>
    <col min="41" max="41" width="17.7109375" style="5" customWidth="1"/>
    <col min="42" max="42" width="14.85546875" style="5" customWidth="1"/>
    <col min="43" max="43" width="12.5703125" style="5" customWidth="1"/>
    <col min="44" max="44" width="14.5703125" style="5" customWidth="1"/>
    <col min="45" max="48" width="12.5703125" style="5" customWidth="1"/>
    <col min="49" max="49" width="12.28515625" style="5" customWidth="1"/>
    <col min="50" max="50" width="9.28515625" style="5" customWidth="1"/>
    <col min="51" max="51" width="11" style="5" customWidth="1"/>
    <col min="52" max="52" width="10.85546875" style="5" customWidth="1"/>
    <col min="53" max="16384" width="9.140625" style="5"/>
  </cols>
  <sheetData>
    <row r="1" spans="1:50" ht="38.25" customHeight="1">
      <c r="A1" s="168" t="s">
        <v>46</v>
      </c>
      <c r="B1" s="169"/>
      <c r="C1" s="169"/>
      <c r="D1" s="169"/>
      <c r="E1" s="169"/>
      <c r="F1" s="30"/>
      <c r="G1" s="30"/>
      <c r="H1" s="92"/>
      <c r="I1" s="101"/>
      <c r="J1" s="79"/>
      <c r="K1" s="8"/>
      <c r="L1" s="8"/>
      <c r="M1" s="8"/>
      <c r="N1" s="92"/>
      <c r="O1" s="92"/>
      <c r="P1" s="30"/>
      <c r="Q1" s="30"/>
      <c r="R1" s="92"/>
      <c r="S1" s="30"/>
      <c r="T1" s="30"/>
      <c r="U1" s="101"/>
      <c r="V1" s="101"/>
      <c r="W1" s="92"/>
      <c r="X1" s="21"/>
      <c r="Y1" s="21"/>
      <c r="Z1" s="85"/>
      <c r="AA1" s="102"/>
      <c r="AB1" s="21"/>
      <c r="AC1" s="21"/>
      <c r="AD1" s="21"/>
      <c r="AE1" s="21"/>
      <c r="AF1" s="21"/>
      <c r="AG1" s="21"/>
      <c r="AH1" s="21"/>
      <c r="AI1" s="21"/>
      <c r="AJ1" s="21"/>
      <c r="AK1" s="30"/>
      <c r="AL1" s="30"/>
      <c r="AM1" s="30"/>
      <c r="AN1" s="92"/>
      <c r="AO1" s="8"/>
      <c r="AP1" s="8"/>
      <c r="AQ1" s="8"/>
      <c r="AR1" s="8"/>
      <c r="AS1" s="8"/>
      <c r="AT1" s="8"/>
      <c r="AU1" s="8"/>
      <c r="AV1" s="8"/>
      <c r="AW1" s="30"/>
      <c r="AX1" s="30"/>
    </row>
    <row r="2" spans="1:50" s="6" customFormat="1" ht="23.25" customHeight="1">
      <c r="A2" s="154" t="s">
        <v>0</v>
      </c>
      <c r="B2" s="154" t="s">
        <v>45</v>
      </c>
      <c r="C2" s="154" t="s">
        <v>29</v>
      </c>
      <c r="D2" s="154" t="s">
        <v>1</v>
      </c>
      <c r="E2" s="202" t="s">
        <v>44</v>
      </c>
      <c r="F2" s="170" t="s">
        <v>47</v>
      </c>
      <c r="G2" s="170" t="s">
        <v>43</v>
      </c>
      <c r="H2" s="170" t="s">
        <v>13</v>
      </c>
      <c r="I2" s="170" t="s">
        <v>18</v>
      </c>
      <c r="J2" s="207" t="s">
        <v>3</v>
      </c>
      <c r="K2" s="208"/>
      <c r="L2" s="208"/>
      <c r="M2" s="208"/>
      <c r="N2" s="208"/>
      <c r="O2" s="209"/>
      <c r="P2" s="207" t="s">
        <v>50</v>
      </c>
      <c r="Q2" s="208"/>
      <c r="R2" s="208"/>
      <c r="S2" s="208"/>
      <c r="T2" s="209"/>
      <c r="U2" s="211" t="s">
        <v>33</v>
      </c>
      <c r="V2" s="211"/>
      <c r="W2" s="211"/>
      <c r="X2" s="212" t="s">
        <v>55</v>
      </c>
      <c r="Y2" s="213"/>
      <c r="Z2" s="214"/>
      <c r="AA2" s="221" t="s">
        <v>25</v>
      </c>
      <c r="AB2" s="212" t="s">
        <v>22</v>
      </c>
      <c r="AC2" s="213"/>
      <c r="AD2" s="214"/>
      <c r="AE2" s="221" t="s">
        <v>26</v>
      </c>
      <c r="AF2" s="212" t="s">
        <v>58</v>
      </c>
      <c r="AG2" s="213"/>
      <c r="AH2" s="213"/>
      <c r="AI2" s="213"/>
      <c r="AJ2" s="214"/>
      <c r="AK2" s="207" t="s">
        <v>34</v>
      </c>
      <c r="AL2" s="208"/>
      <c r="AM2" s="209"/>
      <c r="AN2" s="224" t="s">
        <v>66</v>
      </c>
      <c r="AO2" s="172" t="s">
        <v>67</v>
      </c>
      <c r="AP2" s="173"/>
      <c r="AQ2" s="174"/>
      <c r="AR2" s="172" t="s">
        <v>5</v>
      </c>
      <c r="AS2" s="173"/>
      <c r="AT2" s="173"/>
      <c r="AU2" s="174"/>
      <c r="AV2" s="221" t="s">
        <v>65</v>
      </c>
      <c r="AW2" s="180" t="s">
        <v>35</v>
      </c>
      <c r="AX2" s="210" t="s">
        <v>64</v>
      </c>
    </row>
    <row r="3" spans="1:50" s="6" customFormat="1" ht="38.25" customHeight="1">
      <c r="A3" s="155"/>
      <c r="B3" s="155"/>
      <c r="C3" s="155"/>
      <c r="D3" s="155"/>
      <c r="E3" s="203"/>
      <c r="F3" s="170"/>
      <c r="G3" s="170"/>
      <c r="H3" s="170"/>
      <c r="I3" s="170"/>
      <c r="J3" s="176" t="s">
        <v>17</v>
      </c>
      <c r="K3" s="176" t="s">
        <v>6</v>
      </c>
      <c r="L3" s="176" t="s">
        <v>7</v>
      </c>
      <c r="M3" s="176" t="s">
        <v>77</v>
      </c>
      <c r="N3" s="205" t="s">
        <v>48</v>
      </c>
      <c r="O3" s="183" t="s">
        <v>78</v>
      </c>
      <c r="P3" s="179" t="s">
        <v>8</v>
      </c>
      <c r="Q3" s="179" t="s">
        <v>9</v>
      </c>
      <c r="R3" s="179" t="s">
        <v>36</v>
      </c>
      <c r="S3" s="228" t="s">
        <v>51</v>
      </c>
      <c r="T3" s="228" t="s">
        <v>52</v>
      </c>
      <c r="U3" s="179" t="s">
        <v>37</v>
      </c>
      <c r="V3" s="179" t="s">
        <v>38</v>
      </c>
      <c r="W3" s="179" t="s">
        <v>39</v>
      </c>
      <c r="X3" s="215"/>
      <c r="Y3" s="216"/>
      <c r="Z3" s="217"/>
      <c r="AA3" s="222"/>
      <c r="AB3" s="215"/>
      <c r="AC3" s="216"/>
      <c r="AD3" s="217"/>
      <c r="AE3" s="222"/>
      <c r="AF3" s="215"/>
      <c r="AG3" s="216"/>
      <c r="AH3" s="216"/>
      <c r="AI3" s="216"/>
      <c r="AJ3" s="217"/>
      <c r="AK3" s="179" t="s">
        <v>40</v>
      </c>
      <c r="AL3" s="179" t="s">
        <v>41</v>
      </c>
      <c r="AM3" s="179" t="s">
        <v>42</v>
      </c>
      <c r="AN3" s="225"/>
      <c r="AO3" s="218"/>
      <c r="AP3" s="219"/>
      <c r="AQ3" s="220"/>
      <c r="AR3" s="218"/>
      <c r="AS3" s="219"/>
      <c r="AT3" s="219"/>
      <c r="AU3" s="220"/>
      <c r="AV3" s="222"/>
      <c r="AW3" s="210"/>
      <c r="AX3" s="210"/>
    </row>
    <row r="4" spans="1:50" s="6" customFormat="1" ht="96" customHeight="1" thickBot="1">
      <c r="A4" s="156"/>
      <c r="B4" s="156"/>
      <c r="C4" s="156">
        <v>2</v>
      </c>
      <c r="D4" s="156"/>
      <c r="E4" s="204">
        <v>3</v>
      </c>
      <c r="F4" s="170">
        <v>4</v>
      </c>
      <c r="G4" s="170">
        <v>4</v>
      </c>
      <c r="H4" s="170"/>
      <c r="I4" s="170">
        <v>4</v>
      </c>
      <c r="J4" s="177"/>
      <c r="K4" s="177"/>
      <c r="L4" s="177"/>
      <c r="M4" s="177"/>
      <c r="N4" s="206"/>
      <c r="O4" s="184"/>
      <c r="P4" s="180"/>
      <c r="Q4" s="180"/>
      <c r="R4" s="180"/>
      <c r="S4" s="229"/>
      <c r="T4" s="229"/>
      <c r="U4" s="180"/>
      <c r="V4" s="180"/>
      <c r="W4" s="180"/>
      <c r="X4" s="28" t="s">
        <v>56</v>
      </c>
      <c r="Y4" s="28" t="s">
        <v>57</v>
      </c>
      <c r="Z4" s="90" t="s">
        <v>11</v>
      </c>
      <c r="AA4" s="223"/>
      <c r="AB4" s="28" t="s">
        <v>53</v>
      </c>
      <c r="AC4" s="28" t="s">
        <v>54</v>
      </c>
      <c r="AD4" s="28" t="s">
        <v>11</v>
      </c>
      <c r="AE4" s="223"/>
      <c r="AF4" s="36" t="s">
        <v>59</v>
      </c>
      <c r="AG4" s="36" t="s">
        <v>60</v>
      </c>
      <c r="AH4" s="36" t="s">
        <v>61</v>
      </c>
      <c r="AI4" s="36" t="s">
        <v>62</v>
      </c>
      <c r="AJ4" s="40" t="s">
        <v>63</v>
      </c>
      <c r="AK4" s="180"/>
      <c r="AL4" s="180"/>
      <c r="AM4" s="180"/>
      <c r="AN4" s="226"/>
      <c r="AO4" s="24" t="s">
        <v>68</v>
      </c>
      <c r="AP4" s="24" t="s">
        <v>69</v>
      </c>
      <c r="AQ4" s="24" t="s">
        <v>70</v>
      </c>
      <c r="AR4" s="19" t="s">
        <v>20</v>
      </c>
      <c r="AS4" s="19" t="s">
        <v>23</v>
      </c>
      <c r="AT4" s="19" t="s">
        <v>27</v>
      </c>
      <c r="AU4" s="19" t="s">
        <v>24</v>
      </c>
      <c r="AV4" s="223"/>
      <c r="AW4" s="227"/>
      <c r="AX4" s="210"/>
    </row>
    <row r="5" spans="1:50" s="6" customFormat="1">
      <c r="A5" s="1">
        <v>1</v>
      </c>
      <c r="B5" s="1">
        <v>2</v>
      </c>
      <c r="C5" s="75">
        <v>3</v>
      </c>
      <c r="D5" s="1">
        <v>4</v>
      </c>
      <c r="E5" s="1">
        <v>5</v>
      </c>
      <c r="F5" s="1">
        <v>6</v>
      </c>
      <c r="G5" s="1">
        <v>7</v>
      </c>
      <c r="H5" s="75">
        <v>8</v>
      </c>
      <c r="I5" s="75">
        <v>9</v>
      </c>
      <c r="J5" s="75">
        <v>10</v>
      </c>
      <c r="K5" s="1">
        <v>11</v>
      </c>
      <c r="L5" s="1">
        <v>12</v>
      </c>
      <c r="M5" s="1">
        <v>13</v>
      </c>
      <c r="N5" s="75">
        <v>14</v>
      </c>
      <c r="O5" s="75">
        <v>15</v>
      </c>
      <c r="P5" s="1">
        <v>16</v>
      </c>
      <c r="Q5" s="1">
        <v>17</v>
      </c>
      <c r="R5" s="75">
        <v>18</v>
      </c>
      <c r="S5" s="1">
        <v>19</v>
      </c>
      <c r="T5" s="1">
        <v>20</v>
      </c>
      <c r="U5" s="75">
        <v>21</v>
      </c>
      <c r="V5" s="75">
        <v>22</v>
      </c>
      <c r="W5" s="75">
        <v>23</v>
      </c>
      <c r="X5" s="1">
        <v>24</v>
      </c>
      <c r="Y5" s="1">
        <v>25</v>
      </c>
      <c r="Z5" s="75">
        <v>26</v>
      </c>
      <c r="AA5" s="75">
        <v>27</v>
      </c>
      <c r="AB5" s="1">
        <v>28</v>
      </c>
      <c r="AC5" s="1">
        <v>29</v>
      </c>
      <c r="AD5" s="1">
        <v>30</v>
      </c>
      <c r="AE5" s="1">
        <v>31</v>
      </c>
      <c r="AF5" s="1">
        <v>32</v>
      </c>
      <c r="AG5" s="1">
        <v>33</v>
      </c>
      <c r="AH5" s="1">
        <v>34</v>
      </c>
      <c r="AI5" s="1">
        <v>35</v>
      </c>
      <c r="AJ5" s="1">
        <v>36</v>
      </c>
      <c r="AK5" s="1">
        <v>37</v>
      </c>
      <c r="AL5" s="1">
        <v>38</v>
      </c>
      <c r="AM5" s="1">
        <v>39</v>
      </c>
      <c r="AN5" s="75">
        <v>40</v>
      </c>
      <c r="AO5" s="1">
        <v>41</v>
      </c>
      <c r="AP5" s="1">
        <v>42</v>
      </c>
      <c r="AQ5" s="1">
        <v>43</v>
      </c>
      <c r="AR5" s="1">
        <v>44</v>
      </c>
      <c r="AS5" s="1">
        <v>45</v>
      </c>
      <c r="AT5" s="1">
        <v>46</v>
      </c>
      <c r="AU5" s="1">
        <v>47</v>
      </c>
      <c r="AV5" s="1">
        <v>48</v>
      </c>
      <c r="AW5" s="1">
        <v>49</v>
      </c>
      <c r="AX5" s="1">
        <v>50</v>
      </c>
    </row>
    <row r="6" spans="1:50" s="29" customFormat="1" ht="21" customHeight="1">
      <c r="A6" s="45" t="s">
        <v>81</v>
      </c>
      <c r="B6" s="45" t="s">
        <v>195</v>
      </c>
      <c r="C6" s="76" t="s">
        <v>89</v>
      </c>
      <c r="D6" s="38">
        <v>1</v>
      </c>
      <c r="E6" s="37" t="s">
        <v>89</v>
      </c>
      <c r="F6" s="27">
        <v>36543</v>
      </c>
      <c r="G6" s="27">
        <v>30</v>
      </c>
      <c r="H6" s="87">
        <v>72</v>
      </c>
      <c r="I6" s="89">
        <v>0</v>
      </c>
      <c r="J6" s="104">
        <v>72</v>
      </c>
      <c r="K6" s="13">
        <v>0</v>
      </c>
      <c r="L6" s="13">
        <v>3130</v>
      </c>
      <c r="M6" s="13">
        <v>3130</v>
      </c>
      <c r="N6" s="55">
        <v>43.472222222222221</v>
      </c>
      <c r="O6" s="55">
        <v>285.50839650092581</v>
      </c>
      <c r="P6" s="55"/>
      <c r="Q6" s="25"/>
      <c r="R6" s="87">
        <v>113</v>
      </c>
      <c r="S6" s="25"/>
      <c r="T6" s="25"/>
      <c r="U6" s="89">
        <v>36</v>
      </c>
      <c r="V6" s="89">
        <v>0</v>
      </c>
      <c r="W6" s="87">
        <v>36</v>
      </c>
      <c r="X6" s="13">
        <v>19</v>
      </c>
      <c r="Y6" s="13">
        <v>0</v>
      </c>
      <c r="Z6" s="104">
        <v>19</v>
      </c>
      <c r="AA6" s="81">
        <v>0.79166666666666663</v>
      </c>
      <c r="AB6" s="13">
        <v>0</v>
      </c>
      <c r="AC6" s="13">
        <v>0</v>
      </c>
      <c r="AD6" s="13">
        <v>0</v>
      </c>
      <c r="AE6" s="13"/>
      <c r="AF6" s="13" t="s">
        <v>196</v>
      </c>
      <c r="AG6" s="13">
        <v>0</v>
      </c>
      <c r="AH6" s="13">
        <v>0</v>
      </c>
      <c r="AI6" s="13">
        <v>0</v>
      </c>
      <c r="AJ6" s="13">
        <v>0</v>
      </c>
      <c r="AK6" s="89">
        <v>88</v>
      </c>
      <c r="AL6" s="89">
        <v>0</v>
      </c>
      <c r="AM6" s="89">
        <v>88</v>
      </c>
      <c r="AN6" s="87" t="s">
        <v>197</v>
      </c>
      <c r="AO6" s="13">
        <v>0</v>
      </c>
      <c r="AP6" s="13">
        <v>0</v>
      </c>
      <c r="AQ6" s="13">
        <v>0</v>
      </c>
      <c r="AR6" s="13">
        <v>40</v>
      </c>
      <c r="AS6" s="51">
        <v>0</v>
      </c>
      <c r="AT6" s="13"/>
      <c r="AU6" s="13">
        <v>40</v>
      </c>
      <c r="AV6" s="13"/>
      <c r="AW6" s="25"/>
      <c r="AX6" s="25"/>
    </row>
    <row r="7" spans="1:50" s="34" customFormat="1" ht="21" customHeight="1">
      <c r="A7" s="53" t="s">
        <v>15</v>
      </c>
      <c r="B7" s="4"/>
      <c r="C7" s="105"/>
      <c r="D7" s="16"/>
      <c r="E7" s="39"/>
      <c r="F7" s="33"/>
      <c r="G7" s="33">
        <f>G6</f>
        <v>30</v>
      </c>
      <c r="H7" s="137">
        <f t="shared" ref="H7:AX7" si="0">H6</f>
        <v>72</v>
      </c>
      <c r="I7" s="137">
        <f t="shared" si="0"/>
        <v>0</v>
      </c>
      <c r="J7" s="137">
        <f t="shared" si="0"/>
        <v>72</v>
      </c>
      <c r="K7" s="137">
        <f t="shared" si="0"/>
        <v>0</v>
      </c>
      <c r="L7" s="137">
        <f t="shared" si="0"/>
        <v>3130</v>
      </c>
      <c r="M7" s="137">
        <f t="shared" si="0"/>
        <v>3130</v>
      </c>
      <c r="N7" s="146">
        <f t="shared" si="0"/>
        <v>43.472222222222221</v>
      </c>
      <c r="O7" s="146">
        <f t="shared" si="0"/>
        <v>285.50839650092581</v>
      </c>
      <c r="P7" s="137">
        <f t="shared" si="0"/>
        <v>0</v>
      </c>
      <c r="Q7" s="137">
        <f t="shared" si="0"/>
        <v>0</v>
      </c>
      <c r="R7" s="137">
        <f t="shared" si="0"/>
        <v>113</v>
      </c>
      <c r="S7" s="137">
        <f t="shared" si="0"/>
        <v>0</v>
      </c>
      <c r="T7" s="137">
        <f t="shared" si="0"/>
        <v>0</v>
      </c>
      <c r="U7" s="137">
        <f t="shared" si="0"/>
        <v>36</v>
      </c>
      <c r="V7" s="137">
        <f t="shared" si="0"/>
        <v>0</v>
      </c>
      <c r="W7" s="137">
        <f t="shared" si="0"/>
        <v>36</v>
      </c>
      <c r="X7" s="137">
        <f t="shared" si="0"/>
        <v>19</v>
      </c>
      <c r="Y7" s="137">
        <f t="shared" si="0"/>
        <v>0</v>
      </c>
      <c r="Z7" s="137">
        <f t="shared" si="0"/>
        <v>19</v>
      </c>
      <c r="AA7" s="146">
        <f t="shared" si="0"/>
        <v>0.79166666666666663</v>
      </c>
      <c r="AB7" s="137">
        <f t="shared" si="0"/>
        <v>0</v>
      </c>
      <c r="AC7" s="137">
        <f t="shared" si="0"/>
        <v>0</v>
      </c>
      <c r="AD7" s="137">
        <f t="shared" si="0"/>
        <v>0</v>
      </c>
      <c r="AE7" s="137">
        <f t="shared" si="0"/>
        <v>0</v>
      </c>
      <c r="AF7" s="137" t="str">
        <f t="shared" si="0"/>
        <v>`0</v>
      </c>
      <c r="AG7" s="137">
        <f t="shared" si="0"/>
        <v>0</v>
      </c>
      <c r="AH7" s="137">
        <f t="shared" si="0"/>
        <v>0</v>
      </c>
      <c r="AI7" s="137">
        <f t="shared" si="0"/>
        <v>0</v>
      </c>
      <c r="AJ7" s="137">
        <f t="shared" si="0"/>
        <v>0</v>
      </c>
      <c r="AK7" s="137">
        <f t="shared" si="0"/>
        <v>88</v>
      </c>
      <c r="AL7" s="137">
        <f t="shared" si="0"/>
        <v>0</v>
      </c>
      <c r="AM7" s="137">
        <f t="shared" si="0"/>
        <v>88</v>
      </c>
      <c r="AN7" s="137" t="str">
        <f t="shared" si="0"/>
        <v>No</v>
      </c>
      <c r="AO7" s="137">
        <f t="shared" si="0"/>
        <v>0</v>
      </c>
      <c r="AP7" s="137">
        <f t="shared" si="0"/>
        <v>0</v>
      </c>
      <c r="AQ7" s="137">
        <f t="shared" si="0"/>
        <v>0</v>
      </c>
      <c r="AR7" s="137">
        <f t="shared" si="0"/>
        <v>40</v>
      </c>
      <c r="AS7" s="137">
        <f t="shared" si="0"/>
        <v>0</v>
      </c>
      <c r="AT7" s="137">
        <f t="shared" si="0"/>
        <v>0</v>
      </c>
      <c r="AU7" s="137">
        <f t="shared" si="0"/>
        <v>40</v>
      </c>
      <c r="AV7" s="137">
        <f t="shared" si="0"/>
        <v>0</v>
      </c>
      <c r="AW7" s="137">
        <f t="shared" si="0"/>
        <v>0</v>
      </c>
      <c r="AX7" s="137">
        <f t="shared" si="0"/>
        <v>0</v>
      </c>
    </row>
    <row r="8" spans="1:50" s="29" customFormat="1" ht="21" customHeight="1">
      <c r="A8" s="154" t="s">
        <v>91</v>
      </c>
      <c r="B8" s="154" t="s">
        <v>195</v>
      </c>
      <c r="C8" s="95" t="s">
        <v>92</v>
      </c>
      <c r="D8" s="38">
        <v>1</v>
      </c>
      <c r="E8" s="37" t="s">
        <v>198</v>
      </c>
      <c r="F8" s="27">
        <v>11423</v>
      </c>
      <c r="G8" s="27">
        <v>30</v>
      </c>
      <c r="H8" s="194">
        <v>72</v>
      </c>
      <c r="I8" s="89">
        <v>0</v>
      </c>
      <c r="J8" s="197">
        <v>72</v>
      </c>
      <c r="K8" s="13">
        <v>0</v>
      </c>
      <c r="L8" s="13">
        <v>3662</v>
      </c>
      <c r="M8" s="13">
        <v>3662</v>
      </c>
      <c r="N8" s="55">
        <v>50.861111111111114</v>
      </c>
      <c r="O8" s="55">
        <v>1068.6042779188188</v>
      </c>
      <c r="P8" s="55"/>
      <c r="Q8" s="25"/>
      <c r="R8" s="87">
        <v>91</v>
      </c>
      <c r="S8" s="25"/>
      <c r="T8" s="25"/>
      <c r="U8" s="89">
        <v>8</v>
      </c>
      <c r="V8" s="89">
        <v>0</v>
      </c>
      <c r="W8" s="87">
        <v>8</v>
      </c>
      <c r="X8" s="13">
        <v>9</v>
      </c>
      <c r="Y8" s="13">
        <v>0</v>
      </c>
      <c r="Z8" s="104">
        <v>9</v>
      </c>
      <c r="AA8" s="81">
        <v>0.375</v>
      </c>
      <c r="AB8" s="13">
        <v>0</v>
      </c>
      <c r="AC8" s="13">
        <v>0</v>
      </c>
      <c r="AD8" s="13">
        <v>0</v>
      </c>
      <c r="AE8" s="13"/>
      <c r="AF8" s="13">
        <v>0</v>
      </c>
      <c r="AG8" s="13">
        <v>0</v>
      </c>
      <c r="AH8" s="13">
        <v>0</v>
      </c>
      <c r="AI8" s="13">
        <v>0</v>
      </c>
      <c r="AJ8" s="13">
        <v>0</v>
      </c>
      <c r="AK8" s="89">
        <v>53</v>
      </c>
      <c r="AL8" s="89">
        <v>0</v>
      </c>
      <c r="AM8" s="89">
        <v>53</v>
      </c>
      <c r="AN8" s="87" t="s">
        <v>197</v>
      </c>
      <c r="AO8" s="13">
        <v>0</v>
      </c>
      <c r="AP8" s="13">
        <v>0</v>
      </c>
      <c r="AQ8" s="13">
        <v>0</v>
      </c>
      <c r="AR8" s="13">
        <v>36</v>
      </c>
      <c r="AS8" s="13">
        <v>0</v>
      </c>
      <c r="AT8" s="13"/>
      <c r="AU8" s="13">
        <v>36</v>
      </c>
      <c r="AV8" s="13"/>
      <c r="AW8" s="25"/>
      <c r="AX8" s="25"/>
    </row>
    <row r="9" spans="1:50" s="29" customFormat="1" ht="21" customHeight="1">
      <c r="A9" s="155"/>
      <c r="B9" s="155"/>
      <c r="C9" s="200" t="s">
        <v>97</v>
      </c>
      <c r="D9" s="38">
        <v>2</v>
      </c>
      <c r="E9" s="37" t="s">
        <v>199</v>
      </c>
      <c r="F9" s="27">
        <v>5645</v>
      </c>
      <c r="G9" s="27">
        <v>30</v>
      </c>
      <c r="H9" s="196"/>
      <c r="I9" s="89" t="s">
        <v>203</v>
      </c>
      <c r="J9" s="198"/>
      <c r="K9" s="13">
        <v>0</v>
      </c>
      <c r="L9" s="13">
        <v>2546</v>
      </c>
      <c r="M9" s="13">
        <v>2546</v>
      </c>
      <c r="N9" s="55">
        <v>35.361111111111114</v>
      </c>
      <c r="O9" s="55">
        <v>1503.3953351048124</v>
      </c>
      <c r="P9" s="55"/>
      <c r="Q9" s="25"/>
      <c r="R9" s="87">
        <v>130</v>
      </c>
      <c r="S9" s="25"/>
      <c r="T9" s="25"/>
      <c r="U9" s="89">
        <v>53</v>
      </c>
      <c r="V9" s="89">
        <v>0</v>
      </c>
      <c r="W9" s="87">
        <v>53</v>
      </c>
      <c r="X9" s="13">
        <v>1</v>
      </c>
      <c r="Y9" s="13">
        <v>0</v>
      </c>
      <c r="Z9" s="104">
        <v>1</v>
      </c>
      <c r="AA9" s="81">
        <v>4.1666666666666664E-2</v>
      </c>
      <c r="AB9" s="13">
        <v>0</v>
      </c>
      <c r="AC9" s="13">
        <v>0</v>
      </c>
      <c r="AD9" s="13">
        <v>0</v>
      </c>
      <c r="AE9" s="13"/>
      <c r="AF9" s="13">
        <v>0</v>
      </c>
      <c r="AG9" s="13">
        <v>0</v>
      </c>
      <c r="AH9" s="13">
        <v>0</v>
      </c>
      <c r="AI9" s="13">
        <v>0</v>
      </c>
      <c r="AJ9" s="13">
        <v>0</v>
      </c>
      <c r="AK9" s="89">
        <v>175</v>
      </c>
      <c r="AL9" s="89">
        <v>0</v>
      </c>
      <c r="AM9" s="89">
        <v>175</v>
      </c>
      <c r="AN9" s="87" t="s">
        <v>197</v>
      </c>
      <c r="AO9" s="13">
        <v>0</v>
      </c>
      <c r="AP9" s="13">
        <v>0</v>
      </c>
      <c r="AQ9" s="13">
        <v>0</v>
      </c>
      <c r="AR9" s="13">
        <v>13</v>
      </c>
      <c r="AS9" s="13">
        <v>0</v>
      </c>
      <c r="AT9" s="13"/>
      <c r="AU9" s="13">
        <v>13</v>
      </c>
      <c r="AV9" s="13"/>
      <c r="AW9" s="25"/>
      <c r="AX9" s="25"/>
    </row>
    <row r="10" spans="1:50" s="29" customFormat="1" ht="21" customHeight="1">
      <c r="A10" s="155"/>
      <c r="B10" s="155"/>
      <c r="C10" s="201"/>
      <c r="D10" s="38">
        <v>3</v>
      </c>
      <c r="E10" s="37" t="s">
        <v>200</v>
      </c>
      <c r="F10" s="27">
        <v>10115</v>
      </c>
      <c r="G10" s="27">
        <v>30</v>
      </c>
      <c r="H10" s="196"/>
      <c r="I10" s="89" t="s">
        <v>204</v>
      </c>
      <c r="J10" s="198"/>
      <c r="K10" s="13">
        <v>716</v>
      </c>
      <c r="L10" s="13">
        <v>4219</v>
      </c>
      <c r="M10" s="13">
        <v>4935</v>
      </c>
      <c r="N10" s="55">
        <v>68.541666666666671</v>
      </c>
      <c r="O10" s="55">
        <v>1626.2975778546713</v>
      </c>
      <c r="P10" s="55"/>
      <c r="Q10" s="25"/>
      <c r="R10" s="87">
        <v>332</v>
      </c>
      <c r="S10" s="25"/>
      <c r="T10" s="25"/>
      <c r="U10" s="89">
        <v>47</v>
      </c>
      <c r="V10" s="89">
        <v>0</v>
      </c>
      <c r="W10" s="87">
        <v>47</v>
      </c>
      <c r="X10" s="13">
        <v>6</v>
      </c>
      <c r="Y10" s="13">
        <v>3</v>
      </c>
      <c r="Z10" s="104">
        <v>9</v>
      </c>
      <c r="AA10" s="81">
        <v>0.375</v>
      </c>
      <c r="AB10" s="13">
        <v>0</v>
      </c>
      <c r="AC10" s="13">
        <v>0</v>
      </c>
      <c r="AD10" s="13">
        <v>0</v>
      </c>
      <c r="AE10" s="13"/>
      <c r="AF10" s="13">
        <v>0</v>
      </c>
      <c r="AG10" s="13">
        <v>0</v>
      </c>
      <c r="AH10" s="13">
        <v>0</v>
      </c>
      <c r="AI10" s="13">
        <v>0</v>
      </c>
      <c r="AJ10" s="13">
        <v>0</v>
      </c>
      <c r="AK10" s="89">
        <v>0</v>
      </c>
      <c r="AL10" s="89">
        <v>0</v>
      </c>
      <c r="AM10" s="89">
        <v>0</v>
      </c>
      <c r="AN10" s="87" t="s">
        <v>197</v>
      </c>
      <c r="AO10" s="13">
        <v>0</v>
      </c>
      <c r="AP10" s="13">
        <v>0</v>
      </c>
      <c r="AQ10" s="13">
        <v>0</v>
      </c>
      <c r="AR10" s="13">
        <v>131</v>
      </c>
      <c r="AS10" s="13">
        <v>0</v>
      </c>
      <c r="AT10" s="13"/>
      <c r="AU10" s="13">
        <v>131</v>
      </c>
      <c r="AV10" s="13"/>
      <c r="AW10" s="25"/>
      <c r="AX10" s="25"/>
    </row>
    <row r="11" spans="1:50" s="29" customFormat="1" ht="21" customHeight="1">
      <c r="A11" s="155"/>
      <c r="B11" s="155"/>
      <c r="C11" s="95" t="s">
        <v>110</v>
      </c>
      <c r="D11" s="38">
        <v>4</v>
      </c>
      <c r="E11" s="37" t="s">
        <v>201</v>
      </c>
      <c r="F11" s="27">
        <v>10152</v>
      </c>
      <c r="G11" s="27">
        <v>30</v>
      </c>
      <c r="H11" s="196"/>
      <c r="I11" s="89" t="s">
        <v>204</v>
      </c>
      <c r="J11" s="198"/>
      <c r="K11" s="13">
        <v>823</v>
      </c>
      <c r="L11" s="13">
        <v>6333</v>
      </c>
      <c r="M11" s="13">
        <v>7156</v>
      </c>
      <c r="N11" s="55">
        <v>99.388888888888886</v>
      </c>
      <c r="O11" s="55">
        <v>2349.6191226687683</v>
      </c>
      <c r="P11" s="55"/>
      <c r="Q11" s="25"/>
      <c r="R11" s="87">
        <v>184</v>
      </c>
      <c r="S11" s="25"/>
      <c r="T11" s="25"/>
      <c r="U11" s="89">
        <v>58</v>
      </c>
      <c r="V11" s="89">
        <v>0</v>
      </c>
      <c r="W11" s="87">
        <v>58</v>
      </c>
      <c r="X11" s="13">
        <v>8</v>
      </c>
      <c r="Y11" s="13">
        <v>0</v>
      </c>
      <c r="Z11" s="104">
        <v>8</v>
      </c>
      <c r="AA11" s="81">
        <v>0.33333333333333331</v>
      </c>
      <c r="AB11" s="13">
        <v>0</v>
      </c>
      <c r="AC11" s="13">
        <v>0</v>
      </c>
      <c r="AD11" s="13">
        <v>0</v>
      </c>
      <c r="AE11" s="13"/>
      <c r="AF11" s="13">
        <v>0</v>
      </c>
      <c r="AG11" s="13">
        <v>0</v>
      </c>
      <c r="AH11" s="13">
        <v>0</v>
      </c>
      <c r="AI11" s="13">
        <v>0</v>
      </c>
      <c r="AJ11" s="13">
        <v>0</v>
      </c>
      <c r="AK11" s="89">
        <v>0</v>
      </c>
      <c r="AL11" s="89">
        <v>0</v>
      </c>
      <c r="AM11" s="89">
        <v>0</v>
      </c>
      <c r="AN11" s="87" t="s">
        <v>197</v>
      </c>
      <c r="AO11" s="13">
        <v>0</v>
      </c>
      <c r="AP11" s="13">
        <v>0</v>
      </c>
      <c r="AQ11" s="13">
        <v>0</v>
      </c>
      <c r="AR11" s="13">
        <v>76</v>
      </c>
      <c r="AS11" s="13">
        <v>0</v>
      </c>
      <c r="AT11" s="13"/>
      <c r="AU11" s="13">
        <v>76</v>
      </c>
      <c r="AV11" s="13"/>
      <c r="AW11" s="25"/>
      <c r="AX11" s="25"/>
    </row>
    <row r="12" spans="1:50" s="29" customFormat="1" ht="21" customHeight="1">
      <c r="A12" s="155"/>
      <c r="B12" s="155"/>
      <c r="C12" s="95" t="s">
        <v>112</v>
      </c>
      <c r="D12" s="38">
        <v>5</v>
      </c>
      <c r="E12" s="37" t="s">
        <v>112</v>
      </c>
      <c r="F12" s="27">
        <v>6254</v>
      </c>
      <c r="G12" s="27">
        <v>30</v>
      </c>
      <c r="H12" s="196"/>
      <c r="I12" s="89">
        <v>0</v>
      </c>
      <c r="J12" s="198"/>
      <c r="K12" s="13">
        <v>0</v>
      </c>
      <c r="L12" s="13">
        <v>3167</v>
      </c>
      <c r="M12" s="13">
        <v>3167</v>
      </c>
      <c r="N12" s="55">
        <v>43.986111111111114</v>
      </c>
      <c r="O12" s="55">
        <v>1687.9863553992113</v>
      </c>
      <c r="P12" s="55"/>
      <c r="Q12" s="25"/>
      <c r="R12" s="87">
        <v>123</v>
      </c>
      <c r="S12" s="25"/>
      <c r="T12" s="25"/>
      <c r="U12" s="89">
        <v>26</v>
      </c>
      <c r="V12" s="89">
        <v>0</v>
      </c>
      <c r="W12" s="87">
        <v>26</v>
      </c>
      <c r="X12" s="13">
        <v>1</v>
      </c>
      <c r="Y12" s="13">
        <v>0</v>
      </c>
      <c r="Z12" s="104">
        <v>1</v>
      </c>
      <c r="AA12" s="81">
        <v>4.1666666666666664E-2</v>
      </c>
      <c r="AB12" s="13">
        <v>0</v>
      </c>
      <c r="AC12" s="13">
        <v>0</v>
      </c>
      <c r="AD12" s="13">
        <v>0</v>
      </c>
      <c r="AE12" s="13"/>
      <c r="AF12" s="13">
        <v>0</v>
      </c>
      <c r="AG12" s="13">
        <v>0</v>
      </c>
      <c r="AH12" s="13">
        <v>0</v>
      </c>
      <c r="AI12" s="13">
        <v>0</v>
      </c>
      <c r="AJ12" s="13">
        <v>0</v>
      </c>
      <c r="AK12" s="89">
        <v>53</v>
      </c>
      <c r="AL12" s="89">
        <v>0</v>
      </c>
      <c r="AM12" s="89">
        <v>53</v>
      </c>
      <c r="AN12" s="87" t="s">
        <v>197</v>
      </c>
      <c r="AO12" s="13">
        <v>0</v>
      </c>
      <c r="AP12" s="13">
        <v>0</v>
      </c>
      <c r="AQ12" s="13">
        <v>0</v>
      </c>
      <c r="AR12" s="13">
        <v>164</v>
      </c>
      <c r="AS12" s="13">
        <v>0</v>
      </c>
      <c r="AT12" s="13"/>
      <c r="AU12" s="13">
        <v>164</v>
      </c>
      <c r="AV12" s="13"/>
      <c r="AW12" s="25"/>
      <c r="AX12" s="25"/>
    </row>
    <row r="13" spans="1:50" s="29" customFormat="1" ht="21" customHeight="1">
      <c r="A13" s="156"/>
      <c r="B13" s="156"/>
      <c r="C13" s="95" t="s">
        <v>202</v>
      </c>
      <c r="D13" s="38">
        <v>6</v>
      </c>
      <c r="E13" s="37" t="s">
        <v>202</v>
      </c>
      <c r="F13" s="27">
        <v>17588</v>
      </c>
      <c r="G13" s="27">
        <v>30</v>
      </c>
      <c r="H13" s="195"/>
      <c r="I13" s="89" t="s">
        <v>204</v>
      </c>
      <c r="J13" s="199"/>
      <c r="K13" s="13">
        <v>1658</v>
      </c>
      <c r="L13" s="13">
        <v>4334</v>
      </c>
      <c r="M13" s="13">
        <v>5992</v>
      </c>
      <c r="N13" s="55">
        <v>83.222222222222229</v>
      </c>
      <c r="O13" s="55">
        <v>1135.622773102873</v>
      </c>
      <c r="P13" s="55"/>
      <c r="Q13" s="25"/>
      <c r="R13" s="87">
        <v>206</v>
      </c>
      <c r="S13" s="25"/>
      <c r="T13" s="25"/>
      <c r="U13" s="89">
        <v>52</v>
      </c>
      <c r="V13" s="89">
        <v>0</v>
      </c>
      <c r="W13" s="87">
        <v>52</v>
      </c>
      <c r="X13" s="13">
        <v>0</v>
      </c>
      <c r="Y13" s="13">
        <v>0</v>
      </c>
      <c r="Z13" s="104">
        <v>0</v>
      </c>
      <c r="AA13" s="81">
        <v>0</v>
      </c>
      <c r="AB13" s="13">
        <v>0</v>
      </c>
      <c r="AC13" s="13">
        <v>0</v>
      </c>
      <c r="AD13" s="13">
        <v>0</v>
      </c>
      <c r="AE13" s="13"/>
      <c r="AF13" s="13">
        <v>0</v>
      </c>
      <c r="AG13" s="13">
        <v>0</v>
      </c>
      <c r="AH13" s="13">
        <v>0</v>
      </c>
      <c r="AI13" s="13">
        <v>0</v>
      </c>
      <c r="AJ13" s="13">
        <v>0</v>
      </c>
      <c r="AK13" s="89">
        <v>52</v>
      </c>
      <c r="AL13" s="89">
        <v>0</v>
      </c>
      <c r="AM13" s="89">
        <v>52</v>
      </c>
      <c r="AN13" s="87" t="s">
        <v>197</v>
      </c>
      <c r="AO13" s="13">
        <v>0</v>
      </c>
      <c r="AP13" s="13">
        <v>0</v>
      </c>
      <c r="AQ13" s="13">
        <v>0</v>
      </c>
      <c r="AR13" s="13">
        <v>246</v>
      </c>
      <c r="AS13" s="13">
        <v>0</v>
      </c>
      <c r="AT13" s="13"/>
      <c r="AU13" s="13">
        <v>246</v>
      </c>
      <c r="AV13" s="13"/>
      <c r="AW13" s="25"/>
      <c r="AX13" s="25"/>
    </row>
    <row r="14" spans="1:50" s="91" customFormat="1" ht="21" customHeight="1">
      <c r="A14" s="53" t="s">
        <v>15</v>
      </c>
      <c r="B14" s="100"/>
      <c r="C14" s="105"/>
      <c r="D14" s="84"/>
      <c r="E14" s="97"/>
      <c r="F14" s="93"/>
      <c r="G14" s="93">
        <f>SUM(G8:G13)</f>
        <v>180</v>
      </c>
      <c r="H14" s="137">
        <f t="shared" ref="H14:AX14" si="1">SUM(H8:H13)</f>
        <v>72</v>
      </c>
      <c r="I14" s="137">
        <v>4</v>
      </c>
      <c r="J14" s="137">
        <f t="shared" si="1"/>
        <v>72</v>
      </c>
      <c r="K14" s="137">
        <f t="shared" si="1"/>
        <v>3197</v>
      </c>
      <c r="L14" s="137">
        <f t="shared" si="1"/>
        <v>24261</v>
      </c>
      <c r="M14" s="137">
        <f t="shared" si="1"/>
        <v>27458</v>
      </c>
      <c r="N14" s="146">
        <f t="shared" si="1"/>
        <v>381.36111111111114</v>
      </c>
      <c r="O14" s="146">
        <f t="shared" si="1"/>
        <v>9371.5254420491547</v>
      </c>
      <c r="P14" s="137">
        <f t="shared" si="1"/>
        <v>0</v>
      </c>
      <c r="Q14" s="137">
        <f t="shared" si="1"/>
        <v>0</v>
      </c>
      <c r="R14" s="137">
        <f t="shared" si="1"/>
        <v>1066</v>
      </c>
      <c r="S14" s="137">
        <f t="shared" si="1"/>
        <v>0</v>
      </c>
      <c r="T14" s="137">
        <f t="shared" si="1"/>
        <v>0</v>
      </c>
      <c r="U14" s="137">
        <f t="shared" si="1"/>
        <v>244</v>
      </c>
      <c r="V14" s="137">
        <f t="shared" si="1"/>
        <v>0</v>
      </c>
      <c r="W14" s="137">
        <f t="shared" si="1"/>
        <v>244</v>
      </c>
      <c r="X14" s="137">
        <f t="shared" si="1"/>
        <v>25</v>
      </c>
      <c r="Y14" s="137">
        <f t="shared" si="1"/>
        <v>3</v>
      </c>
      <c r="Z14" s="137">
        <f t="shared" si="1"/>
        <v>28</v>
      </c>
      <c r="AA14" s="146">
        <f t="shared" si="1"/>
        <v>1.1666666666666667</v>
      </c>
      <c r="AB14" s="137">
        <f t="shared" si="1"/>
        <v>0</v>
      </c>
      <c r="AC14" s="137">
        <f t="shared" si="1"/>
        <v>0</v>
      </c>
      <c r="AD14" s="137">
        <f t="shared" si="1"/>
        <v>0</v>
      </c>
      <c r="AE14" s="137">
        <f t="shared" si="1"/>
        <v>0</v>
      </c>
      <c r="AF14" s="137">
        <f t="shared" si="1"/>
        <v>0</v>
      </c>
      <c r="AG14" s="137">
        <f t="shared" si="1"/>
        <v>0</v>
      </c>
      <c r="AH14" s="137">
        <f t="shared" si="1"/>
        <v>0</v>
      </c>
      <c r="AI14" s="137">
        <f t="shared" si="1"/>
        <v>0</v>
      </c>
      <c r="AJ14" s="137">
        <f t="shared" si="1"/>
        <v>0</v>
      </c>
      <c r="AK14" s="137">
        <f t="shared" si="1"/>
        <v>333</v>
      </c>
      <c r="AL14" s="137">
        <f t="shared" si="1"/>
        <v>0</v>
      </c>
      <c r="AM14" s="137">
        <f t="shared" si="1"/>
        <v>333</v>
      </c>
      <c r="AN14" s="137">
        <f t="shared" si="1"/>
        <v>0</v>
      </c>
      <c r="AO14" s="137">
        <f t="shared" si="1"/>
        <v>0</v>
      </c>
      <c r="AP14" s="137">
        <f t="shared" si="1"/>
        <v>0</v>
      </c>
      <c r="AQ14" s="137">
        <f t="shared" si="1"/>
        <v>0</v>
      </c>
      <c r="AR14" s="137">
        <f t="shared" si="1"/>
        <v>666</v>
      </c>
      <c r="AS14" s="137">
        <f t="shared" si="1"/>
        <v>0</v>
      </c>
      <c r="AT14" s="137">
        <f t="shared" si="1"/>
        <v>0</v>
      </c>
      <c r="AU14" s="137">
        <f t="shared" si="1"/>
        <v>666</v>
      </c>
      <c r="AV14" s="137">
        <f t="shared" si="1"/>
        <v>0</v>
      </c>
      <c r="AW14" s="137">
        <f t="shared" si="1"/>
        <v>0</v>
      </c>
      <c r="AX14" s="137">
        <f t="shared" si="1"/>
        <v>0</v>
      </c>
    </row>
    <row r="15" spans="1:50" s="29" customFormat="1" ht="21" customHeight="1">
      <c r="A15" s="154" t="s">
        <v>217</v>
      </c>
      <c r="B15" s="154" t="s">
        <v>90</v>
      </c>
      <c r="C15" s="200" t="s">
        <v>222</v>
      </c>
      <c r="D15" s="96">
        <v>1</v>
      </c>
      <c r="E15" s="95" t="s">
        <v>222</v>
      </c>
      <c r="F15" s="89">
        <v>17929</v>
      </c>
      <c r="G15" s="89">
        <v>30</v>
      </c>
      <c r="H15" s="87">
        <v>72</v>
      </c>
      <c r="I15" s="89">
        <v>1</v>
      </c>
      <c r="J15" s="197">
        <v>72</v>
      </c>
      <c r="K15" s="82">
        <v>1325</v>
      </c>
      <c r="L15" s="82">
        <v>2327</v>
      </c>
      <c r="M15" s="82">
        <v>3652</v>
      </c>
      <c r="N15" s="55">
        <v>50.722222222222221</v>
      </c>
      <c r="O15" s="55">
        <v>678.97447338576239</v>
      </c>
      <c r="P15" s="89"/>
      <c r="Q15" s="89"/>
      <c r="R15" s="87">
        <v>146</v>
      </c>
      <c r="S15" s="89"/>
      <c r="T15" s="89"/>
      <c r="U15" s="89">
        <v>54</v>
      </c>
      <c r="V15" s="89"/>
      <c r="W15" s="87">
        <v>54</v>
      </c>
      <c r="X15" s="82">
        <v>12</v>
      </c>
      <c r="Y15" s="82">
        <v>5</v>
      </c>
      <c r="Z15" s="104">
        <v>17</v>
      </c>
      <c r="AA15" s="81">
        <v>0.70833333333333337</v>
      </c>
      <c r="AB15" s="82">
        <v>0</v>
      </c>
      <c r="AC15" s="82">
        <v>0</v>
      </c>
      <c r="AD15" s="82">
        <v>0</v>
      </c>
      <c r="AE15" s="82"/>
      <c r="AF15" s="82">
        <v>0</v>
      </c>
      <c r="AG15" s="82">
        <v>0</v>
      </c>
      <c r="AH15" s="82">
        <v>0</v>
      </c>
      <c r="AI15" s="82">
        <v>0</v>
      </c>
      <c r="AJ15" s="82">
        <v>0</v>
      </c>
      <c r="AK15" s="89">
        <v>0</v>
      </c>
      <c r="AL15" s="89">
        <v>0</v>
      </c>
      <c r="AM15" s="89">
        <v>0</v>
      </c>
      <c r="AN15" s="87" t="s">
        <v>197</v>
      </c>
      <c r="AO15" s="82"/>
      <c r="AP15" s="82"/>
      <c r="AQ15" s="82">
        <v>0</v>
      </c>
      <c r="AR15" s="82">
        <v>98</v>
      </c>
      <c r="AS15" s="82">
        <v>0</v>
      </c>
      <c r="AT15" s="82"/>
      <c r="AU15" s="82">
        <v>98</v>
      </c>
      <c r="AV15" s="81">
        <v>4.083333333333333</v>
      </c>
      <c r="AW15" s="89" t="s">
        <v>223</v>
      </c>
      <c r="AX15" s="89"/>
    </row>
    <row r="16" spans="1:50" s="74" customFormat="1" ht="21" customHeight="1">
      <c r="A16" s="155"/>
      <c r="B16" s="155"/>
      <c r="C16" s="201"/>
      <c r="D16" s="96">
        <v>2</v>
      </c>
      <c r="E16" s="95" t="s">
        <v>224</v>
      </c>
      <c r="F16" s="89">
        <v>12708</v>
      </c>
      <c r="G16" s="89">
        <v>30</v>
      </c>
      <c r="H16" s="87">
        <v>72</v>
      </c>
      <c r="I16" s="89">
        <v>1</v>
      </c>
      <c r="J16" s="198"/>
      <c r="K16" s="82">
        <v>1565</v>
      </c>
      <c r="L16" s="82">
        <v>2413</v>
      </c>
      <c r="M16" s="82">
        <v>3978</v>
      </c>
      <c r="N16" s="55">
        <v>55.25</v>
      </c>
      <c r="O16" s="55">
        <v>1043.4372049102928</v>
      </c>
      <c r="P16" s="89"/>
      <c r="Q16" s="89"/>
      <c r="R16" s="87">
        <v>181</v>
      </c>
      <c r="S16" s="89"/>
      <c r="T16" s="89"/>
      <c r="U16" s="89">
        <v>53</v>
      </c>
      <c r="V16" s="89"/>
      <c r="W16" s="87">
        <v>53</v>
      </c>
      <c r="X16" s="82">
        <v>13</v>
      </c>
      <c r="Y16" s="82">
        <v>4</v>
      </c>
      <c r="Z16" s="104">
        <v>17</v>
      </c>
      <c r="AA16" s="81">
        <v>0.70833333333333337</v>
      </c>
      <c r="AB16" s="82">
        <v>0</v>
      </c>
      <c r="AC16" s="82">
        <v>0</v>
      </c>
      <c r="AD16" s="82">
        <v>0</v>
      </c>
      <c r="AE16" s="82"/>
      <c r="AF16" s="82">
        <v>0</v>
      </c>
      <c r="AG16" s="82">
        <v>0</v>
      </c>
      <c r="AH16" s="82">
        <v>0</v>
      </c>
      <c r="AI16" s="82">
        <v>0</v>
      </c>
      <c r="AJ16" s="82">
        <v>0</v>
      </c>
      <c r="AK16" s="89">
        <v>0</v>
      </c>
      <c r="AL16" s="89">
        <v>0</v>
      </c>
      <c r="AM16" s="89">
        <v>0</v>
      </c>
      <c r="AN16" s="87" t="s">
        <v>197</v>
      </c>
      <c r="AO16" s="82"/>
      <c r="AP16" s="82"/>
      <c r="AQ16" s="82">
        <v>0</v>
      </c>
      <c r="AR16" s="82">
        <v>211</v>
      </c>
      <c r="AS16" s="82">
        <v>2</v>
      </c>
      <c r="AT16" s="82"/>
      <c r="AU16" s="82">
        <v>213</v>
      </c>
      <c r="AV16" s="81">
        <v>8.875</v>
      </c>
      <c r="AW16" s="89" t="s">
        <v>221</v>
      </c>
      <c r="AX16" s="89"/>
    </row>
    <row r="17" spans="1:50" s="74" customFormat="1" ht="21" customHeight="1">
      <c r="A17" s="155"/>
      <c r="B17" s="155"/>
      <c r="C17" s="95" t="s">
        <v>218</v>
      </c>
      <c r="D17" s="96">
        <v>3</v>
      </c>
      <c r="E17" s="95"/>
      <c r="F17" s="89"/>
      <c r="G17" s="89"/>
      <c r="H17" s="87"/>
      <c r="I17" s="89"/>
      <c r="J17" s="198"/>
      <c r="K17" s="82"/>
      <c r="L17" s="82"/>
      <c r="M17" s="82"/>
      <c r="N17" s="55"/>
      <c r="O17" s="55"/>
      <c r="P17" s="89"/>
      <c r="Q17" s="89"/>
      <c r="R17" s="87"/>
      <c r="S17" s="89"/>
      <c r="T17" s="89"/>
      <c r="U17" s="89"/>
      <c r="V17" s="89"/>
      <c r="W17" s="87"/>
      <c r="X17" s="82"/>
      <c r="Y17" s="82"/>
      <c r="Z17" s="104"/>
      <c r="AA17" s="81"/>
      <c r="AB17" s="82"/>
      <c r="AC17" s="82"/>
      <c r="AD17" s="82"/>
      <c r="AE17" s="82"/>
      <c r="AF17" s="82"/>
      <c r="AG17" s="82"/>
      <c r="AH17" s="82"/>
      <c r="AI17" s="82"/>
      <c r="AJ17" s="82"/>
      <c r="AK17" s="89"/>
      <c r="AL17" s="89"/>
      <c r="AM17" s="89"/>
      <c r="AN17" s="87"/>
      <c r="AO17" s="82"/>
      <c r="AP17" s="82"/>
      <c r="AQ17" s="82"/>
      <c r="AR17" s="82"/>
      <c r="AS17" s="82"/>
      <c r="AT17" s="82"/>
      <c r="AU17" s="82"/>
      <c r="AV17" s="81"/>
      <c r="AW17" s="89"/>
      <c r="AX17" s="89"/>
    </row>
    <row r="18" spans="1:50" s="74" customFormat="1" ht="21" customHeight="1">
      <c r="A18" s="156"/>
      <c r="B18" s="156"/>
      <c r="C18" s="95" t="s">
        <v>225</v>
      </c>
      <c r="D18" s="96">
        <v>4</v>
      </c>
      <c r="E18" s="95" t="s">
        <v>226</v>
      </c>
      <c r="F18" s="89">
        <v>9181</v>
      </c>
      <c r="G18" s="89">
        <v>30</v>
      </c>
      <c r="H18" s="87">
        <v>72</v>
      </c>
      <c r="I18" s="89">
        <v>1</v>
      </c>
      <c r="J18" s="199"/>
      <c r="K18" s="82">
        <v>925</v>
      </c>
      <c r="L18" s="82">
        <v>3173</v>
      </c>
      <c r="M18" s="82">
        <v>4098</v>
      </c>
      <c r="N18" s="55">
        <v>56.916666666666664</v>
      </c>
      <c r="O18" s="55">
        <v>1487.8553534473367</v>
      </c>
      <c r="P18" s="89"/>
      <c r="Q18" s="89"/>
      <c r="R18" s="87">
        <v>302</v>
      </c>
      <c r="S18" s="89"/>
      <c r="T18" s="89"/>
      <c r="U18" s="89">
        <v>49</v>
      </c>
      <c r="V18" s="89"/>
      <c r="W18" s="87">
        <v>49</v>
      </c>
      <c r="X18" s="82">
        <v>22</v>
      </c>
      <c r="Y18" s="82">
        <v>10</v>
      </c>
      <c r="Z18" s="104">
        <v>32</v>
      </c>
      <c r="AA18" s="81">
        <v>1.3333333333333333</v>
      </c>
      <c r="AB18" s="82">
        <v>0</v>
      </c>
      <c r="AC18" s="82">
        <v>0</v>
      </c>
      <c r="AD18" s="82">
        <v>0</v>
      </c>
      <c r="AE18" s="82"/>
      <c r="AF18" s="82">
        <v>0</v>
      </c>
      <c r="AG18" s="82">
        <v>0</v>
      </c>
      <c r="AH18" s="82">
        <v>0</v>
      </c>
      <c r="AI18" s="82">
        <v>0</v>
      </c>
      <c r="AJ18" s="82">
        <v>0</v>
      </c>
      <c r="AK18" s="89">
        <v>0</v>
      </c>
      <c r="AL18" s="89">
        <v>0</v>
      </c>
      <c r="AM18" s="89">
        <v>0</v>
      </c>
      <c r="AN18" s="87" t="s">
        <v>197</v>
      </c>
      <c r="AO18" s="82"/>
      <c r="AP18" s="82"/>
      <c r="AQ18" s="82">
        <v>0</v>
      </c>
      <c r="AR18" s="82">
        <v>13</v>
      </c>
      <c r="AS18" s="82">
        <v>1</v>
      </c>
      <c r="AT18" s="82"/>
      <c r="AU18" s="82">
        <v>14</v>
      </c>
      <c r="AV18" s="81">
        <v>0.58333333333333337</v>
      </c>
      <c r="AW18" s="89" t="s">
        <v>197</v>
      </c>
      <c r="AX18" s="89"/>
    </row>
    <row r="19" spans="1:50" s="74" customFormat="1" ht="21" customHeight="1">
      <c r="A19" s="53" t="s">
        <v>15</v>
      </c>
      <c r="B19" s="100"/>
      <c r="C19" s="105"/>
      <c r="D19" s="84"/>
      <c r="E19" s="97"/>
      <c r="F19" s="93"/>
      <c r="G19" s="93">
        <f>SUM(G15:G18)</f>
        <v>90</v>
      </c>
      <c r="H19" s="137">
        <f t="shared" ref="H19:AX19" si="2">SUM(H15:H18)</f>
        <v>216</v>
      </c>
      <c r="I19" s="137">
        <f t="shared" si="2"/>
        <v>3</v>
      </c>
      <c r="J19" s="137">
        <f t="shared" si="2"/>
        <v>72</v>
      </c>
      <c r="K19" s="137">
        <f t="shared" si="2"/>
        <v>3815</v>
      </c>
      <c r="L19" s="137">
        <f t="shared" si="2"/>
        <v>7913</v>
      </c>
      <c r="M19" s="137">
        <f t="shared" si="2"/>
        <v>11728</v>
      </c>
      <c r="N19" s="146">
        <f t="shared" si="2"/>
        <v>162.88888888888889</v>
      </c>
      <c r="O19" s="146">
        <f t="shared" si="2"/>
        <v>3210.2670317433922</v>
      </c>
      <c r="P19" s="137">
        <f t="shared" si="2"/>
        <v>0</v>
      </c>
      <c r="Q19" s="137">
        <f t="shared" si="2"/>
        <v>0</v>
      </c>
      <c r="R19" s="137">
        <f t="shared" si="2"/>
        <v>629</v>
      </c>
      <c r="S19" s="137">
        <f t="shared" si="2"/>
        <v>0</v>
      </c>
      <c r="T19" s="137">
        <f t="shared" si="2"/>
        <v>0</v>
      </c>
      <c r="U19" s="137">
        <f t="shared" si="2"/>
        <v>156</v>
      </c>
      <c r="V19" s="137">
        <f t="shared" si="2"/>
        <v>0</v>
      </c>
      <c r="W19" s="137">
        <f t="shared" si="2"/>
        <v>156</v>
      </c>
      <c r="X19" s="137">
        <f t="shared" si="2"/>
        <v>47</v>
      </c>
      <c r="Y19" s="137">
        <f t="shared" si="2"/>
        <v>19</v>
      </c>
      <c r="Z19" s="137">
        <f t="shared" si="2"/>
        <v>66</v>
      </c>
      <c r="AA19" s="146">
        <f t="shared" si="2"/>
        <v>2.75</v>
      </c>
      <c r="AB19" s="137">
        <f t="shared" si="2"/>
        <v>0</v>
      </c>
      <c r="AC19" s="137">
        <f t="shared" si="2"/>
        <v>0</v>
      </c>
      <c r="AD19" s="137">
        <f t="shared" si="2"/>
        <v>0</v>
      </c>
      <c r="AE19" s="137">
        <f t="shared" si="2"/>
        <v>0</v>
      </c>
      <c r="AF19" s="137">
        <f t="shared" si="2"/>
        <v>0</v>
      </c>
      <c r="AG19" s="137">
        <f t="shared" si="2"/>
        <v>0</v>
      </c>
      <c r="AH19" s="137">
        <f t="shared" si="2"/>
        <v>0</v>
      </c>
      <c r="AI19" s="137">
        <f t="shared" si="2"/>
        <v>0</v>
      </c>
      <c r="AJ19" s="137">
        <f t="shared" si="2"/>
        <v>0</v>
      </c>
      <c r="AK19" s="137">
        <f t="shared" si="2"/>
        <v>0</v>
      </c>
      <c r="AL19" s="137">
        <f t="shared" si="2"/>
        <v>0</v>
      </c>
      <c r="AM19" s="137">
        <f t="shared" si="2"/>
        <v>0</v>
      </c>
      <c r="AN19" s="137">
        <f t="shared" si="2"/>
        <v>0</v>
      </c>
      <c r="AO19" s="137">
        <f t="shared" si="2"/>
        <v>0</v>
      </c>
      <c r="AP19" s="137">
        <f t="shared" si="2"/>
        <v>0</v>
      </c>
      <c r="AQ19" s="137">
        <f t="shared" si="2"/>
        <v>0</v>
      </c>
      <c r="AR19" s="137">
        <f t="shared" si="2"/>
        <v>322</v>
      </c>
      <c r="AS19" s="137">
        <f t="shared" si="2"/>
        <v>3</v>
      </c>
      <c r="AT19" s="137">
        <f t="shared" si="2"/>
        <v>0</v>
      </c>
      <c r="AU19" s="137">
        <f t="shared" si="2"/>
        <v>325</v>
      </c>
      <c r="AV19" s="146">
        <f t="shared" si="2"/>
        <v>13.541666666666666</v>
      </c>
      <c r="AW19" s="137">
        <f t="shared" si="2"/>
        <v>0</v>
      </c>
      <c r="AX19" s="137">
        <f t="shared" si="2"/>
        <v>0</v>
      </c>
    </row>
    <row r="20" spans="1:50" s="29" customFormat="1" ht="21" customHeight="1">
      <c r="A20" s="45" t="s">
        <v>191</v>
      </c>
      <c r="B20" s="45" t="s">
        <v>90</v>
      </c>
      <c r="C20" s="95" t="s">
        <v>205</v>
      </c>
      <c r="D20" s="38">
        <v>1</v>
      </c>
      <c r="E20" s="37" t="s">
        <v>205</v>
      </c>
      <c r="F20" s="27">
        <v>15873</v>
      </c>
      <c r="G20" s="27">
        <v>30</v>
      </c>
      <c r="H20" s="87">
        <v>72</v>
      </c>
      <c r="I20" s="89" t="s">
        <v>204</v>
      </c>
      <c r="J20" s="104">
        <v>72</v>
      </c>
      <c r="K20" s="13">
        <v>825</v>
      </c>
      <c r="L20" s="13">
        <v>3653</v>
      </c>
      <c r="M20" s="13">
        <v>4478</v>
      </c>
      <c r="N20" s="55">
        <v>62.194444444444443</v>
      </c>
      <c r="O20" s="55">
        <v>940.38094038094039</v>
      </c>
      <c r="P20" s="55"/>
      <c r="Q20" s="25"/>
      <c r="R20" s="87">
        <v>456</v>
      </c>
      <c r="S20" s="25"/>
      <c r="T20" s="25"/>
      <c r="U20" s="89">
        <v>35</v>
      </c>
      <c r="V20" s="89">
        <v>0</v>
      </c>
      <c r="W20" s="87">
        <v>35</v>
      </c>
      <c r="X20" s="13">
        <v>1</v>
      </c>
      <c r="Y20" s="13">
        <v>0</v>
      </c>
      <c r="Z20" s="104">
        <v>1</v>
      </c>
      <c r="AA20" s="81">
        <v>4.1666666666666664E-2</v>
      </c>
      <c r="AB20" s="13">
        <v>0</v>
      </c>
      <c r="AC20" s="13">
        <v>0</v>
      </c>
      <c r="AD20" s="13">
        <v>0</v>
      </c>
      <c r="AE20" s="13"/>
      <c r="AF20" s="13">
        <v>0</v>
      </c>
      <c r="AG20" s="13">
        <v>0</v>
      </c>
      <c r="AH20" s="13">
        <v>0</v>
      </c>
      <c r="AI20" s="13">
        <v>0</v>
      </c>
      <c r="AJ20" s="13">
        <v>0</v>
      </c>
      <c r="AK20" s="89">
        <v>98</v>
      </c>
      <c r="AL20" s="89">
        <v>0</v>
      </c>
      <c r="AM20" s="89">
        <v>98</v>
      </c>
      <c r="AN20" s="87" t="s">
        <v>197</v>
      </c>
      <c r="AO20" s="13">
        <v>0</v>
      </c>
      <c r="AP20" s="13">
        <v>0</v>
      </c>
      <c r="AQ20" s="13">
        <v>0</v>
      </c>
      <c r="AR20" s="13">
        <v>141</v>
      </c>
      <c r="AS20" s="13">
        <v>264</v>
      </c>
      <c r="AT20" s="13"/>
      <c r="AU20" s="13">
        <v>405</v>
      </c>
      <c r="AV20" s="13"/>
      <c r="AW20" s="25"/>
      <c r="AX20" s="25"/>
    </row>
    <row r="21" spans="1:50" s="34" customFormat="1" ht="21" customHeight="1">
      <c r="A21" s="53" t="s">
        <v>15</v>
      </c>
      <c r="B21" s="4"/>
      <c r="C21" s="105"/>
      <c r="D21" s="16"/>
      <c r="E21" s="39"/>
      <c r="F21" s="33"/>
      <c r="G21" s="33">
        <f>G20</f>
        <v>30</v>
      </c>
      <c r="H21" s="137">
        <f t="shared" ref="H21:AX21" si="3">H20</f>
        <v>72</v>
      </c>
      <c r="I21" s="137">
        <v>1</v>
      </c>
      <c r="J21" s="137">
        <f t="shared" si="3"/>
        <v>72</v>
      </c>
      <c r="K21" s="137">
        <f t="shared" si="3"/>
        <v>825</v>
      </c>
      <c r="L21" s="137">
        <f t="shared" si="3"/>
        <v>3653</v>
      </c>
      <c r="M21" s="137">
        <f t="shared" si="3"/>
        <v>4478</v>
      </c>
      <c r="N21" s="146">
        <f t="shared" si="3"/>
        <v>62.194444444444443</v>
      </c>
      <c r="O21" s="146">
        <f t="shared" si="3"/>
        <v>940.38094038094039</v>
      </c>
      <c r="P21" s="137">
        <f t="shared" si="3"/>
        <v>0</v>
      </c>
      <c r="Q21" s="137">
        <f t="shared" si="3"/>
        <v>0</v>
      </c>
      <c r="R21" s="137">
        <f t="shared" si="3"/>
        <v>456</v>
      </c>
      <c r="S21" s="137">
        <f t="shared" si="3"/>
        <v>0</v>
      </c>
      <c r="T21" s="137">
        <f t="shared" si="3"/>
        <v>0</v>
      </c>
      <c r="U21" s="137">
        <f t="shared" si="3"/>
        <v>35</v>
      </c>
      <c r="V21" s="137">
        <f t="shared" si="3"/>
        <v>0</v>
      </c>
      <c r="W21" s="137">
        <f t="shared" si="3"/>
        <v>35</v>
      </c>
      <c r="X21" s="137">
        <f t="shared" si="3"/>
        <v>1</v>
      </c>
      <c r="Y21" s="137">
        <f t="shared" si="3"/>
        <v>0</v>
      </c>
      <c r="Z21" s="137">
        <f t="shared" si="3"/>
        <v>1</v>
      </c>
      <c r="AA21" s="146">
        <f t="shared" si="3"/>
        <v>4.1666666666666664E-2</v>
      </c>
      <c r="AB21" s="137">
        <f t="shared" si="3"/>
        <v>0</v>
      </c>
      <c r="AC21" s="137">
        <f t="shared" si="3"/>
        <v>0</v>
      </c>
      <c r="AD21" s="137">
        <f t="shared" si="3"/>
        <v>0</v>
      </c>
      <c r="AE21" s="137">
        <f t="shared" si="3"/>
        <v>0</v>
      </c>
      <c r="AF21" s="137">
        <f t="shared" si="3"/>
        <v>0</v>
      </c>
      <c r="AG21" s="137">
        <f t="shared" si="3"/>
        <v>0</v>
      </c>
      <c r="AH21" s="137">
        <f t="shared" si="3"/>
        <v>0</v>
      </c>
      <c r="AI21" s="137">
        <f t="shared" si="3"/>
        <v>0</v>
      </c>
      <c r="AJ21" s="137">
        <f t="shared" si="3"/>
        <v>0</v>
      </c>
      <c r="AK21" s="137">
        <f t="shared" si="3"/>
        <v>98</v>
      </c>
      <c r="AL21" s="137">
        <f t="shared" si="3"/>
        <v>0</v>
      </c>
      <c r="AM21" s="137">
        <f t="shared" si="3"/>
        <v>98</v>
      </c>
      <c r="AN21" s="137" t="str">
        <f t="shared" si="3"/>
        <v>No</v>
      </c>
      <c r="AO21" s="137">
        <f t="shared" si="3"/>
        <v>0</v>
      </c>
      <c r="AP21" s="137">
        <f t="shared" si="3"/>
        <v>0</v>
      </c>
      <c r="AQ21" s="137">
        <f t="shared" si="3"/>
        <v>0</v>
      </c>
      <c r="AR21" s="137">
        <f t="shared" si="3"/>
        <v>141</v>
      </c>
      <c r="AS21" s="137">
        <f t="shared" si="3"/>
        <v>264</v>
      </c>
      <c r="AT21" s="137">
        <f t="shared" si="3"/>
        <v>0</v>
      </c>
      <c r="AU21" s="137">
        <f t="shared" si="3"/>
        <v>405</v>
      </c>
      <c r="AV21" s="137">
        <f t="shared" si="3"/>
        <v>0</v>
      </c>
      <c r="AW21" s="137">
        <f t="shared" si="3"/>
        <v>0</v>
      </c>
      <c r="AX21" s="137">
        <f t="shared" si="3"/>
        <v>0</v>
      </c>
    </row>
    <row r="22" spans="1:50" s="29" customFormat="1" ht="21" customHeight="1">
      <c r="A22" s="45" t="s">
        <v>133</v>
      </c>
      <c r="B22" s="45" t="s">
        <v>122</v>
      </c>
      <c r="C22" s="95" t="s">
        <v>142</v>
      </c>
      <c r="D22" s="38">
        <v>1</v>
      </c>
      <c r="E22" s="37" t="s">
        <v>142</v>
      </c>
      <c r="F22" s="27">
        <v>9219</v>
      </c>
      <c r="G22" s="27">
        <v>30</v>
      </c>
      <c r="H22" s="87">
        <v>72</v>
      </c>
      <c r="I22" s="89">
        <v>1</v>
      </c>
      <c r="J22" s="104">
        <v>72</v>
      </c>
      <c r="K22" s="13">
        <v>37</v>
      </c>
      <c r="L22" s="13">
        <v>2628</v>
      </c>
      <c r="M22" s="13">
        <v>2665</v>
      </c>
      <c r="N22" s="55">
        <v>37.013888888888886</v>
      </c>
      <c r="O22" s="55">
        <v>963.5896879632644</v>
      </c>
      <c r="P22" s="55"/>
      <c r="Q22" s="25"/>
      <c r="R22" s="87">
        <v>137</v>
      </c>
      <c r="S22" s="25"/>
      <c r="T22" s="25"/>
      <c r="U22" s="89">
        <v>50</v>
      </c>
      <c r="V22" s="89">
        <v>0</v>
      </c>
      <c r="W22" s="87">
        <v>50</v>
      </c>
      <c r="X22" s="13">
        <v>2</v>
      </c>
      <c r="Y22" s="13">
        <v>0</v>
      </c>
      <c r="Z22" s="104">
        <v>2</v>
      </c>
      <c r="AA22" s="81">
        <v>8.3333333333333329E-2</v>
      </c>
      <c r="AB22" s="13">
        <v>0</v>
      </c>
      <c r="AC22" s="13">
        <v>0</v>
      </c>
      <c r="AD22" s="13">
        <v>0</v>
      </c>
      <c r="AE22" s="13"/>
      <c r="AF22" s="13">
        <v>0</v>
      </c>
      <c r="AG22" s="13">
        <v>0</v>
      </c>
      <c r="AH22" s="13">
        <v>0</v>
      </c>
      <c r="AI22" s="13">
        <v>0</v>
      </c>
      <c r="AJ22" s="13">
        <v>0</v>
      </c>
      <c r="AK22" s="89">
        <v>0</v>
      </c>
      <c r="AL22" s="89">
        <v>0</v>
      </c>
      <c r="AM22" s="89">
        <v>0</v>
      </c>
      <c r="AN22" s="87" t="s">
        <v>197</v>
      </c>
      <c r="AO22" s="13">
        <v>0</v>
      </c>
      <c r="AP22" s="13">
        <v>0</v>
      </c>
      <c r="AQ22" s="13">
        <v>0</v>
      </c>
      <c r="AR22" s="13">
        <v>91</v>
      </c>
      <c r="AS22" s="13">
        <v>0</v>
      </c>
      <c r="AT22" s="13"/>
      <c r="AU22" s="13">
        <v>91</v>
      </c>
      <c r="AV22" s="13"/>
      <c r="AW22" s="25"/>
      <c r="AX22" s="25"/>
    </row>
    <row r="23" spans="1:50" s="34" customFormat="1" ht="21" customHeight="1">
      <c r="A23" s="53" t="s">
        <v>15</v>
      </c>
      <c r="B23" s="4"/>
      <c r="C23" s="105"/>
      <c r="D23" s="16"/>
      <c r="E23" s="39"/>
      <c r="F23" s="33"/>
      <c r="G23" s="33">
        <f>G22</f>
        <v>30</v>
      </c>
      <c r="H23" s="137">
        <f t="shared" ref="H23:AX23" si="4">H22</f>
        <v>72</v>
      </c>
      <c r="I23" s="137">
        <f t="shared" si="4"/>
        <v>1</v>
      </c>
      <c r="J23" s="137">
        <f t="shared" si="4"/>
        <v>72</v>
      </c>
      <c r="K23" s="137">
        <f t="shared" si="4"/>
        <v>37</v>
      </c>
      <c r="L23" s="137">
        <f t="shared" si="4"/>
        <v>2628</v>
      </c>
      <c r="M23" s="137">
        <f t="shared" si="4"/>
        <v>2665</v>
      </c>
      <c r="N23" s="146">
        <f t="shared" si="4"/>
        <v>37.013888888888886</v>
      </c>
      <c r="O23" s="146">
        <f t="shared" si="4"/>
        <v>963.5896879632644</v>
      </c>
      <c r="P23" s="137">
        <f t="shared" si="4"/>
        <v>0</v>
      </c>
      <c r="Q23" s="137">
        <f t="shared" si="4"/>
        <v>0</v>
      </c>
      <c r="R23" s="137">
        <f t="shared" si="4"/>
        <v>137</v>
      </c>
      <c r="S23" s="137">
        <f t="shared" si="4"/>
        <v>0</v>
      </c>
      <c r="T23" s="137">
        <f t="shared" si="4"/>
        <v>0</v>
      </c>
      <c r="U23" s="137">
        <f t="shared" si="4"/>
        <v>50</v>
      </c>
      <c r="V23" s="137">
        <f t="shared" si="4"/>
        <v>0</v>
      </c>
      <c r="W23" s="137">
        <f t="shared" si="4"/>
        <v>50</v>
      </c>
      <c r="X23" s="137">
        <f t="shared" si="4"/>
        <v>2</v>
      </c>
      <c r="Y23" s="137">
        <f t="shared" si="4"/>
        <v>0</v>
      </c>
      <c r="Z23" s="137">
        <f t="shared" si="4"/>
        <v>2</v>
      </c>
      <c r="AA23" s="146">
        <f t="shared" si="4"/>
        <v>8.3333333333333329E-2</v>
      </c>
      <c r="AB23" s="137">
        <f t="shared" si="4"/>
        <v>0</v>
      </c>
      <c r="AC23" s="137">
        <f t="shared" si="4"/>
        <v>0</v>
      </c>
      <c r="AD23" s="137">
        <f t="shared" si="4"/>
        <v>0</v>
      </c>
      <c r="AE23" s="137">
        <f t="shared" si="4"/>
        <v>0</v>
      </c>
      <c r="AF23" s="137">
        <f t="shared" si="4"/>
        <v>0</v>
      </c>
      <c r="AG23" s="137">
        <f t="shared" si="4"/>
        <v>0</v>
      </c>
      <c r="AH23" s="137">
        <f t="shared" si="4"/>
        <v>0</v>
      </c>
      <c r="AI23" s="137">
        <f t="shared" si="4"/>
        <v>0</v>
      </c>
      <c r="AJ23" s="137">
        <f t="shared" si="4"/>
        <v>0</v>
      </c>
      <c r="AK23" s="137">
        <f t="shared" si="4"/>
        <v>0</v>
      </c>
      <c r="AL23" s="137">
        <f t="shared" si="4"/>
        <v>0</v>
      </c>
      <c r="AM23" s="137">
        <f t="shared" si="4"/>
        <v>0</v>
      </c>
      <c r="AN23" s="137" t="str">
        <f t="shared" si="4"/>
        <v>No</v>
      </c>
      <c r="AO23" s="137">
        <f t="shared" si="4"/>
        <v>0</v>
      </c>
      <c r="AP23" s="137">
        <f t="shared" si="4"/>
        <v>0</v>
      </c>
      <c r="AQ23" s="137">
        <f t="shared" si="4"/>
        <v>0</v>
      </c>
      <c r="AR23" s="137">
        <f t="shared" si="4"/>
        <v>91</v>
      </c>
      <c r="AS23" s="137">
        <f t="shared" si="4"/>
        <v>0</v>
      </c>
      <c r="AT23" s="137">
        <f t="shared" si="4"/>
        <v>0</v>
      </c>
      <c r="AU23" s="137">
        <f t="shared" si="4"/>
        <v>91</v>
      </c>
      <c r="AV23" s="137">
        <f t="shared" si="4"/>
        <v>0</v>
      </c>
      <c r="AW23" s="137">
        <f t="shared" si="4"/>
        <v>0</v>
      </c>
      <c r="AX23" s="137">
        <f t="shared" si="4"/>
        <v>0</v>
      </c>
    </row>
    <row r="24" spans="1:50" s="135" customFormat="1" ht="21" customHeight="1">
      <c r="A24" s="154" t="s">
        <v>227</v>
      </c>
      <c r="B24" s="154" t="s">
        <v>122</v>
      </c>
      <c r="C24" s="106" t="s">
        <v>228</v>
      </c>
      <c r="D24" s="139">
        <v>1</v>
      </c>
      <c r="E24" s="138" t="s">
        <v>229</v>
      </c>
      <c r="F24" s="134">
        <v>30147</v>
      </c>
      <c r="G24" s="134">
        <v>30</v>
      </c>
      <c r="H24" s="133">
        <v>72</v>
      </c>
      <c r="I24" s="134">
        <v>1</v>
      </c>
      <c r="J24" s="197">
        <v>72</v>
      </c>
      <c r="K24" s="130">
        <v>463</v>
      </c>
      <c r="L24" s="130">
        <v>5521</v>
      </c>
      <c r="M24" s="130">
        <v>5984</v>
      </c>
      <c r="N24" s="55">
        <v>83.111111111111114</v>
      </c>
      <c r="O24" s="55">
        <v>661.6468194734689</v>
      </c>
      <c r="P24" s="134"/>
      <c r="Q24" s="134"/>
      <c r="R24" s="133">
        <v>179</v>
      </c>
      <c r="S24" s="134"/>
      <c r="T24" s="134"/>
      <c r="U24" s="134">
        <v>63</v>
      </c>
      <c r="V24" s="134"/>
      <c r="W24" s="133">
        <v>63</v>
      </c>
      <c r="X24" s="130">
        <v>1</v>
      </c>
      <c r="Y24" s="130">
        <v>0</v>
      </c>
      <c r="Z24" s="104">
        <v>1</v>
      </c>
      <c r="AA24" s="129">
        <v>4.1666666666666664E-2</v>
      </c>
      <c r="AB24" s="130">
        <v>0</v>
      </c>
      <c r="AC24" s="130">
        <v>0</v>
      </c>
      <c r="AD24" s="130">
        <v>0</v>
      </c>
      <c r="AE24" s="130"/>
      <c r="AF24" s="130">
        <v>0</v>
      </c>
      <c r="AG24" s="130">
        <v>0</v>
      </c>
      <c r="AH24" s="130">
        <v>0</v>
      </c>
      <c r="AI24" s="130">
        <v>0</v>
      </c>
      <c r="AJ24" s="130">
        <v>0</v>
      </c>
      <c r="AK24" s="134">
        <v>0</v>
      </c>
      <c r="AL24" s="134">
        <v>0</v>
      </c>
      <c r="AM24" s="134">
        <v>0</v>
      </c>
      <c r="AN24" s="133" t="s">
        <v>197</v>
      </c>
      <c r="AO24" s="130"/>
      <c r="AP24" s="130"/>
      <c r="AQ24" s="130">
        <v>0</v>
      </c>
      <c r="AR24" s="130">
        <v>19</v>
      </c>
      <c r="AS24" s="130">
        <v>0</v>
      </c>
      <c r="AT24" s="130"/>
      <c r="AU24" s="130">
        <v>19</v>
      </c>
      <c r="AV24" s="129">
        <v>0.79166666666666663</v>
      </c>
      <c r="AW24" s="134" t="s">
        <v>197</v>
      </c>
      <c r="AX24" s="134"/>
    </row>
    <row r="25" spans="1:50" s="135" customFormat="1" ht="21" customHeight="1">
      <c r="A25" s="156"/>
      <c r="B25" s="156"/>
      <c r="C25" s="106" t="s">
        <v>230</v>
      </c>
      <c r="D25" s="139">
        <v>2</v>
      </c>
      <c r="E25" s="138" t="s">
        <v>231</v>
      </c>
      <c r="F25" s="134">
        <v>20398</v>
      </c>
      <c r="G25" s="134">
        <v>30</v>
      </c>
      <c r="H25" s="133">
        <v>72</v>
      </c>
      <c r="I25" s="134">
        <v>1</v>
      </c>
      <c r="J25" s="199"/>
      <c r="K25" s="130">
        <v>49</v>
      </c>
      <c r="L25" s="130">
        <v>5632</v>
      </c>
      <c r="M25" s="130">
        <v>5681</v>
      </c>
      <c r="N25" s="55">
        <v>78.902777777777771</v>
      </c>
      <c r="O25" s="55">
        <v>928.35898944340943</v>
      </c>
      <c r="P25" s="134"/>
      <c r="Q25" s="134"/>
      <c r="R25" s="133">
        <v>454</v>
      </c>
      <c r="S25" s="134"/>
      <c r="T25" s="134"/>
      <c r="U25" s="134">
        <v>61</v>
      </c>
      <c r="V25" s="134"/>
      <c r="W25" s="133">
        <v>61</v>
      </c>
      <c r="X25" s="130">
        <v>55</v>
      </c>
      <c r="Y25" s="130">
        <v>0</v>
      </c>
      <c r="Z25" s="104">
        <v>55</v>
      </c>
      <c r="AA25" s="129">
        <v>2.2916666666666665</v>
      </c>
      <c r="AB25" s="130">
        <v>37</v>
      </c>
      <c r="AC25" s="130">
        <v>0</v>
      </c>
      <c r="AD25" s="130">
        <v>37</v>
      </c>
      <c r="AE25" s="130"/>
      <c r="AF25" s="130">
        <v>0</v>
      </c>
      <c r="AG25" s="130">
        <v>0</v>
      </c>
      <c r="AH25" s="130">
        <v>0</v>
      </c>
      <c r="AI25" s="130">
        <v>19</v>
      </c>
      <c r="AJ25" s="130">
        <v>19</v>
      </c>
      <c r="AK25" s="134">
        <v>19</v>
      </c>
      <c r="AL25" s="134">
        <v>0</v>
      </c>
      <c r="AM25" s="134">
        <v>19</v>
      </c>
      <c r="AN25" s="133" t="s">
        <v>221</v>
      </c>
      <c r="AO25" s="130"/>
      <c r="AP25" s="130"/>
      <c r="AQ25" s="130">
        <v>0</v>
      </c>
      <c r="AR25" s="130">
        <v>291</v>
      </c>
      <c r="AS25" s="130">
        <v>0</v>
      </c>
      <c r="AT25" s="130"/>
      <c r="AU25" s="130">
        <v>291</v>
      </c>
      <c r="AV25" s="129">
        <v>12.125</v>
      </c>
      <c r="AW25" s="134" t="s">
        <v>223</v>
      </c>
      <c r="AX25" s="134"/>
    </row>
    <row r="26" spans="1:50" s="135" customFormat="1" ht="21" customHeight="1">
      <c r="A26" s="53" t="s">
        <v>15</v>
      </c>
      <c r="B26" s="136"/>
      <c r="C26" s="105"/>
      <c r="D26" s="132"/>
      <c r="E26" s="140"/>
      <c r="F26" s="137"/>
      <c r="G26" s="137">
        <f>SUM(G24:G25)</f>
        <v>60</v>
      </c>
      <c r="H26" s="137">
        <f t="shared" ref="H26:AX26" si="5">SUM(H24:H25)</f>
        <v>144</v>
      </c>
      <c r="I26" s="137">
        <f t="shared" si="5"/>
        <v>2</v>
      </c>
      <c r="J26" s="137">
        <f t="shared" si="5"/>
        <v>72</v>
      </c>
      <c r="K26" s="137">
        <f t="shared" si="5"/>
        <v>512</v>
      </c>
      <c r="L26" s="137">
        <f t="shared" si="5"/>
        <v>11153</v>
      </c>
      <c r="M26" s="137">
        <f t="shared" si="5"/>
        <v>11665</v>
      </c>
      <c r="N26" s="137">
        <f t="shared" si="5"/>
        <v>162.01388888888889</v>
      </c>
      <c r="O26" s="137">
        <f t="shared" si="5"/>
        <v>1590.0058089168783</v>
      </c>
      <c r="P26" s="137">
        <f t="shared" si="5"/>
        <v>0</v>
      </c>
      <c r="Q26" s="137">
        <f t="shared" si="5"/>
        <v>0</v>
      </c>
      <c r="R26" s="137">
        <f t="shared" si="5"/>
        <v>633</v>
      </c>
      <c r="S26" s="137">
        <f t="shared" si="5"/>
        <v>0</v>
      </c>
      <c r="T26" s="137">
        <f t="shared" si="5"/>
        <v>0</v>
      </c>
      <c r="U26" s="137">
        <f t="shared" si="5"/>
        <v>124</v>
      </c>
      <c r="V26" s="137">
        <f t="shared" si="5"/>
        <v>0</v>
      </c>
      <c r="W26" s="137">
        <f t="shared" si="5"/>
        <v>124</v>
      </c>
      <c r="X26" s="137">
        <f t="shared" si="5"/>
        <v>56</v>
      </c>
      <c r="Y26" s="137">
        <f t="shared" si="5"/>
        <v>0</v>
      </c>
      <c r="Z26" s="137">
        <f t="shared" si="5"/>
        <v>56</v>
      </c>
      <c r="AA26" s="146">
        <f t="shared" si="5"/>
        <v>2.333333333333333</v>
      </c>
      <c r="AB26" s="137">
        <f t="shared" si="5"/>
        <v>37</v>
      </c>
      <c r="AC26" s="137">
        <f t="shared" si="5"/>
        <v>0</v>
      </c>
      <c r="AD26" s="137">
        <f t="shared" si="5"/>
        <v>37</v>
      </c>
      <c r="AE26" s="137">
        <f t="shared" si="5"/>
        <v>0</v>
      </c>
      <c r="AF26" s="137">
        <f t="shared" si="5"/>
        <v>0</v>
      </c>
      <c r="AG26" s="137">
        <f t="shared" si="5"/>
        <v>0</v>
      </c>
      <c r="AH26" s="137">
        <f t="shared" si="5"/>
        <v>0</v>
      </c>
      <c r="AI26" s="137">
        <f t="shared" si="5"/>
        <v>19</v>
      </c>
      <c r="AJ26" s="137">
        <f t="shared" si="5"/>
        <v>19</v>
      </c>
      <c r="AK26" s="137">
        <f t="shared" si="5"/>
        <v>19</v>
      </c>
      <c r="AL26" s="137">
        <f t="shared" si="5"/>
        <v>0</v>
      </c>
      <c r="AM26" s="137">
        <f t="shared" si="5"/>
        <v>19</v>
      </c>
      <c r="AN26" s="137">
        <f t="shared" si="5"/>
        <v>0</v>
      </c>
      <c r="AO26" s="137">
        <f t="shared" si="5"/>
        <v>0</v>
      </c>
      <c r="AP26" s="137">
        <f t="shared" si="5"/>
        <v>0</v>
      </c>
      <c r="AQ26" s="137">
        <f t="shared" si="5"/>
        <v>0</v>
      </c>
      <c r="AR26" s="137">
        <f t="shared" si="5"/>
        <v>310</v>
      </c>
      <c r="AS26" s="137">
        <f t="shared" si="5"/>
        <v>0</v>
      </c>
      <c r="AT26" s="137">
        <f t="shared" si="5"/>
        <v>0</v>
      </c>
      <c r="AU26" s="137">
        <f t="shared" si="5"/>
        <v>310</v>
      </c>
      <c r="AV26" s="146">
        <f t="shared" si="5"/>
        <v>12.916666666666666</v>
      </c>
      <c r="AW26" s="137">
        <f t="shared" si="5"/>
        <v>0</v>
      </c>
      <c r="AX26" s="137">
        <f t="shared" si="5"/>
        <v>0</v>
      </c>
    </row>
    <row r="27" spans="1:50" s="135" customFormat="1" ht="21" customHeight="1">
      <c r="A27" s="152" t="s">
        <v>213</v>
      </c>
      <c r="B27" s="152" t="s">
        <v>122</v>
      </c>
      <c r="C27" s="123" t="s">
        <v>214</v>
      </c>
      <c r="D27" s="139">
        <v>1</v>
      </c>
      <c r="E27" s="138"/>
      <c r="F27" s="134"/>
      <c r="G27" s="134"/>
      <c r="H27" s="133"/>
      <c r="I27" s="134"/>
      <c r="J27" s="197">
        <v>72</v>
      </c>
      <c r="K27" s="130"/>
      <c r="L27" s="130"/>
      <c r="M27" s="130"/>
      <c r="N27" s="55"/>
      <c r="O27" s="55"/>
      <c r="P27" s="134"/>
      <c r="Q27" s="134"/>
      <c r="R27" s="133"/>
      <c r="S27" s="134"/>
      <c r="T27" s="134"/>
      <c r="U27" s="134"/>
      <c r="V27" s="134"/>
      <c r="W27" s="133"/>
      <c r="X27" s="130"/>
      <c r="Y27" s="130"/>
      <c r="Z27" s="104"/>
      <c r="AA27" s="129"/>
      <c r="AB27" s="130"/>
      <c r="AC27" s="130"/>
      <c r="AD27" s="130"/>
      <c r="AE27" s="130"/>
      <c r="AF27" s="130"/>
      <c r="AG27" s="130"/>
      <c r="AH27" s="130"/>
      <c r="AI27" s="130"/>
      <c r="AJ27" s="130"/>
      <c r="AK27" s="134"/>
      <c r="AL27" s="134"/>
      <c r="AM27" s="134"/>
      <c r="AN27" s="133"/>
      <c r="AO27" s="130"/>
      <c r="AP27" s="130"/>
      <c r="AQ27" s="130"/>
      <c r="AR27" s="130"/>
      <c r="AS27" s="130"/>
      <c r="AT27" s="130"/>
      <c r="AU27" s="130"/>
      <c r="AV27" s="129"/>
      <c r="AW27" s="134"/>
      <c r="AX27" s="134"/>
    </row>
    <row r="28" spans="1:50" s="135" customFormat="1" ht="21" customHeight="1">
      <c r="A28" s="157"/>
      <c r="B28" s="157"/>
      <c r="C28" s="123" t="s">
        <v>232</v>
      </c>
      <c r="D28" s="139">
        <v>2</v>
      </c>
      <c r="E28" s="138"/>
      <c r="F28" s="134"/>
      <c r="G28" s="134"/>
      <c r="H28" s="133"/>
      <c r="I28" s="134"/>
      <c r="J28" s="198"/>
      <c r="K28" s="130"/>
      <c r="L28" s="130"/>
      <c r="M28" s="130"/>
      <c r="N28" s="55"/>
      <c r="O28" s="55"/>
      <c r="P28" s="134"/>
      <c r="Q28" s="134"/>
      <c r="R28" s="133"/>
      <c r="S28" s="134"/>
      <c r="T28" s="134"/>
      <c r="U28" s="134"/>
      <c r="V28" s="134"/>
      <c r="W28" s="133"/>
      <c r="X28" s="130"/>
      <c r="Y28" s="130"/>
      <c r="Z28" s="104"/>
      <c r="AA28" s="129"/>
      <c r="AB28" s="130"/>
      <c r="AC28" s="130"/>
      <c r="AD28" s="130"/>
      <c r="AE28" s="130"/>
      <c r="AF28" s="130"/>
      <c r="AG28" s="130"/>
      <c r="AH28" s="130"/>
      <c r="AI28" s="130"/>
      <c r="AJ28" s="130"/>
      <c r="AK28" s="134"/>
      <c r="AL28" s="134"/>
      <c r="AM28" s="134"/>
      <c r="AN28" s="133"/>
      <c r="AO28" s="130"/>
      <c r="AP28" s="130"/>
      <c r="AQ28" s="130"/>
      <c r="AR28" s="130"/>
      <c r="AS28" s="130"/>
      <c r="AT28" s="130"/>
      <c r="AU28" s="130"/>
      <c r="AV28" s="129"/>
      <c r="AW28" s="134"/>
      <c r="AX28" s="134"/>
    </row>
    <row r="29" spans="1:50" s="135" customFormat="1" ht="21" customHeight="1">
      <c r="A29" s="157"/>
      <c r="B29" s="157"/>
      <c r="C29" s="123" t="s">
        <v>233</v>
      </c>
      <c r="D29" s="139">
        <v>3</v>
      </c>
      <c r="E29" s="138" t="s">
        <v>234</v>
      </c>
      <c r="F29" s="134">
        <v>32639</v>
      </c>
      <c r="G29" s="134">
        <v>30</v>
      </c>
      <c r="H29" s="133">
        <v>72</v>
      </c>
      <c r="I29" s="134"/>
      <c r="J29" s="198"/>
      <c r="K29" s="130">
        <v>0</v>
      </c>
      <c r="L29" s="130">
        <v>1355</v>
      </c>
      <c r="M29" s="130">
        <v>1355</v>
      </c>
      <c r="N29" s="55">
        <v>18.819444444444443</v>
      </c>
      <c r="O29" s="55">
        <v>138.38250763401655</v>
      </c>
      <c r="P29" s="134"/>
      <c r="Q29" s="134"/>
      <c r="R29" s="133">
        <v>184</v>
      </c>
      <c r="S29" s="134"/>
      <c r="T29" s="134"/>
      <c r="U29" s="134">
        <v>19</v>
      </c>
      <c r="V29" s="134">
        <v>0</v>
      </c>
      <c r="W29" s="133">
        <v>19</v>
      </c>
      <c r="X29" s="130">
        <v>8</v>
      </c>
      <c r="Y29" s="130">
        <v>0</v>
      </c>
      <c r="Z29" s="104">
        <v>8</v>
      </c>
      <c r="AA29" s="145">
        <v>0.33333333333333331</v>
      </c>
      <c r="AB29" s="130">
        <v>0</v>
      </c>
      <c r="AC29" s="130">
        <v>0</v>
      </c>
      <c r="AD29" s="130">
        <v>0</v>
      </c>
      <c r="AE29" s="130"/>
      <c r="AF29" s="130">
        <v>0</v>
      </c>
      <c r="AG29" s="130">
        <v>0</v>
      </c>
      <c r="AH29" s="130">
        <v>0</v>
      </c>
      <c r="AI29" s="130">
        <v>0</v>
      </c>
      <c r="AJ29" s="130">
        <v>0</v>
      </c>
      <c r="AK29" s="134">
        <v>0</v>
      </c>
      <c r="AL29" s="134">
        <v>0</v>
      </c>
      <c r="AM29" s="134">
        <v>0</v>
      </c>
      <c r="AN29" s="133" t="s">
        <v>197</v>
      </c>
      <c r="AO29" s="130"/>
      <c r="AP29" s="130"/>
      <c r="AQ29" s="130">
        <v>0</v>
      </c>
      <c r="AR29" s="130">
        <v>113</v>
      </c>
      <c r="AS29" s="130">
        <v>0</v>
      </c>
      <c r="AT29" s="130"/>
      <c r="AU29" s="130">
        <v>113</v>
      </c>
      <c r="AV29" s="129">
        <v>4.708333333333333</v>
      </c>
      <c r="AW29" s="134"/>
      <c r="AX29" s="134"/>
    </row>
    <row r="30" spans="1:50" s="135" customFormat="1" ht="21" customHeight="1">
      <c r="A30" s="157"/>
      <c r="B30" s="157"/>
      <c r="C30" s="98" t="s">
        <v>235</v>
      </c>
      <c r="D30" s="139">
        <v>4</v>
      </c>
      <c r="E30" s="138"/>
      <c r="F30" s="134"/>
      <c r="G30" s="134"/>
      <c r="H30" s="133"/>
      <c r="I30" s="134"/>
      <c r="J30" s="198"/>
      <c r="K30" s="130"/>
      <c r="L30" s="130"/>
      <c r="M30" s="130"/>
      <c r="N30" s="55"/>
      <c r="O30" s="55"/>
      <c r="P30" s="134"/>
      <c r="Q30" s="134"/>
      <c r="R30" s="133"/>
      <c r="S30" s="134"/>
      <c r="T30" s="134"/>
      <c r="U30" s="134"/>
      <c r="V30" s="134"/>
      <c r="W30" s="133"/>
      <c r="X30" s="130"/>
      <c r="Y30" s="130"/>
      <c r="Z30" s="104"/>
      <c r="AA30" s="129"/>
      <c r="AB30" s="130"/>
      <c r="AC30" s="130"/>
      <c r="AD30" s="130"/>
      <c r="AE30" s="130"/>
      <c r="AF30" s="130"/>
      <c r="AG30" s="130"/>
      <c r="AH30" s="130"/>
      <c r="AI30" s="130"/>
      <c r="AJ30" s="130"/>
      <c r="AK30" s="134"/>
      <c r="AL30" s="134"/>
      <c r="AM30" s="134"/>
      <c r="AN30" s="133"/>
      <c r="AO30" s="130"/>
      <c r="AP30" s="130"/>
      <c r="AQ30" s="130"/>
      <c r="AR30" s="130"/>
      <c r="AS30" s="130"/>
      <c r="AT30" s="130"/>
      <c r="AU30" s="130"/>
      <c r="AV30" s="129"/>
      <c r="AW30" s="134"/>
      <c r="AX30" s="134"/>
    </row>
    <row r="31" spans="1:50" s="135" customFormat="1" ht="21" customHeight="1">
      <c r="A31" s="157"/>
      <c r="B31" s="157"/>
      <c r="C31" s="230" t="s">
        <v>236</v>
      </c>
      <c r="D31" s="139">
        <v>5</v>
      </c>
      <c r="E31" s="138" t="s">
        <v>236</v>
      </c>
      <c r="F31" s="134">
        <v>30584</v>
      </c>
      <c r="G31" s="134">
        <v>30</v>
      </c>
      <c r="H31" s="133">
        <v>72</v>
      </c>
      <c r="I31" s="134">
        <v>1</v>
      </c>
      <c r="J31" s="198"/>
      <c r="K31" s="130">
        <v>614</v>
      </c>
      <c r="L31" s="130">
        <v>2486</v>
      </c>
      <c r="M31" s="130">
        <v>3100</v>
      </c>
      <c r="N31" s="55">
        <v>43.055555555555557</v>
      </c>
      <c r="O31" s="55">
        <v>337.86729444589758</v>
      </c>
      <c r="P31" s="134"/>
      <c r="Q31" s="134"/>
      <c r="R31" s="133">
        <v>157</v>
      </c>
      <c r="S31" s="134"/>
      <c r="T31" s="134"/>
      <c r="U31" s="134">
        <v>40</v>
      </c>
      <c r="V31" s="134">
        <v>0</v>
      </c>
      <c r="W31" s="133">
        <v>40</v>
      </c>
      <c r="X31" s="130">
        <v>7</v>
      </c>
      <c r="Y31" s="130">
        <v>2</v>
      </c>
      <c r="Z31" s="104">
        <v>9</v>
      </c>
      <c r="AA31" s="145">
        <v>0.375</v>
      </c>
      <c r="AB31" s="130">
        <v>13</v>
      </c>
      <c r="AC31" s="130">
        <v>0</v>
      </c>
      <c r="AD31" s="130">
        <v>13</v>
      </c>
      <c r="AE31" s="130"/>
      <c r="AF31" s="130">
        <v>0</v>
      </c>
      <c r="AG31" s="130">
        <v>0</v>
      </c>
      <c r="AH31" s="130">
        <v>0</v>
      </c>
      <c r="AI31" s="130">
        <v>0</v>
      </c>
      <c r="AJ31" s="130">
        <v>0</v>
      </c>
      <c r="AK31" s="134">
        <v>0</v>
      </c>
      <c r="AL31" s="134">
        <v>0</v>
      </c>
      <c r="AM31" s="134">
        <v>0</v>
      </c>
      <c r="AN31" s="133" t="s">
        <v>197</v>
      </c>
      <c r="AO31" s="130"/>
      <c r="AP31" s="130"/>
      <c r="AQ31" s="130">
        <v>0</v>
      </c>
      <c r="AR31" s="130">
        <v>116</v>
      </c>
      <c r="AS31" s="130">
        <v>3</v>
      </c>
      <c r="AT31" s="130"/>
      <c r="AU31" s="130">
        <v>119</v>
      </c>
      <c r="AV31" s="129">
        <v>4.958333333333333</v>
      </c>
      <c r="AW31" s="134" t="s">
        <v>221</v>
      </c>
      <c r="AX31" s="134"/>
    </row>
    <row r="32" spans="1:50" s="135" customFormat="1" ht="21" customHeight="1">
      <c r="A32" s="157"/>
      <c r="B32" s="157"/>
      <c r="C32" s="231"/>
      <c r="D32" s="139">
        <v>6</v>
      </c>
      <c r="E32" s="138" t="s">
        <v>237</v>
      </c>
      <c r="F32" s="134">
        <v>72121</v>
      </c>
      <c r="G32" s="134">
        <v>30</v>
      </c>
      <c r="H32" s="133">
        <v>72</v>
      </c>
      <c r="I32" s="134"/>
      <c r="J32" s="198"/>
      <c r="K32" s="130">
        <v>0</v>
      </c>
      <c r="L32" s="130">
        <v>177</v>
      </c>
      <c r="M32" s="130">
        <v>177</v>
      </c>
      <c r="N32" s="55">
        <v>2.4583333333333335</v>
      </c>
      <c r="O32" s="55">
        <v>8.1806963297791206</v>
      </c>
      <c r="P32" s="134"/>
      <c r="Q32" s="134"/>
      <c r="R32" s="133">
        <v>0</v>
      </c>
      <c r="S32" s="134"/>
      <c r="T32" s="134"/>
      <c r="U32" s="134">
        <v>0</v>
      </c>
      <c r="V32" s="134">
        <v>0</v>
      </c>
      <c r="W32" s="133">
        <v>0</v>
      </c>
      <c r="X32" s="130">
        <v>0</v>
      </c>
      <c r="Y32" s="130">
        <v>0</v>
      </c>
      <c r="Z32" s="104">
        <v>0</v>
      </c>
      <c r="AA32" s="129">
        <v>0</v>
      </c>
      <c r="AB32" s="130">
        <v>0</v>
      </c>
      <c r="AC32" s="130">
        <v>0</v>
      </c>
      <c r="AD32" s="130">
        <v>0</v>
      </c>
      <c r="AE32" s="130"/>
      <c r="AF32" s="130">
        <v>0</v>
      </c>
      <c r="AG32" s="130">
        <v>0</v>
      </c>
      <c r="AH32" s="130">
        <v>0</v>
      </c>
      <c r="AI32" s="130">
        <v>0</v>
      </c>
      <c r="AJ32" s="130">
        <v>0</v>
      </c>
      <c r="AK32" s="134">
        <v>0</v>
      </c>
      <c r="AL32" s="134">
        <v>0</v>
      </c>
      <c r="AM32" s="134">
        <v>0</v>
      </c>
      <c r="AN32" s="133" t="s">
        <v>197</v>
      </c>
      <c r="AO32" s="130"/>
      <c r="AP32" s="130"/>
      <c r="AQ32" s="130">
        <v>0</v>
      </c>
      <c r="AR32" s="130">
        <v>0</v>
      </c>
      <c r="AS32" s="130">
        <v>0</v>
      </c>
      <c r="AT32" s="130">
        <v>0</v>
      </c>
      <c r="AU32" s="130">
        <v>0</v>
      </c>
      <c r="AV32" s="129">
        <v>0</v>
      </c>
      <c r="AW32" s="134"/>
      <c r="AX32" s="134"/>
    </row>
    <row r="33" spans="1:50" s="135" customFormat="1" ht="21" customHeight="1">
      <c r="A33" s="157"/>
      <c r="B33" s="157"/>
      <c r="C33" s="230" t="s">
        <v>238</v>
      </c>
      <c r="D33" s="139">
        <v>7</v>
      </c>
      <c r="E33" s="138" t="s">
        <v>238</v>
      </c>
      <c r="F33" s="134">
        <v>29348</v>
      </c>
      <c r="G33" s="134">
        <v>30</v>
      </c>
      <c r="H33" s="133">
        <v>72</v>
      </c>
      <c r="I33" s="134">
        <v>1</v>
      </c>
      <c r="J33" s="198"/>
      <c r="K33" s="130">
        <v>854</v>
      </c>
      <c r="L33" s="130">
        <v>2253</v>
      </c>
      <c r="M33" s="130">
        <v>3107</v>
      </c>
      <c r="N33" s="55">
        <v>43.152777777777779</v>
      </c>
      <c r="O33" s="55">
        <v>352.89173595020674</v>
      </c>
      <c r="P33" s="134"/>
      <c r="Q33" s="134"/>
      <c r="R33" s="133">
        <v>43</v>
      </c>
      <c r="S33" s="134"/>
      <c r="T33" s="134"/>
      <c r="U33" s="134">
        <v>35</v>
      </c>
      <c r="V33" s="134">
        <v>0</v>
      </c>
      <c r="W33" s="133">
        <v>35</v>
      </c>
      <c r="X33" s="130">
        <v>14</v>
      </c>
      <c r="Y33" s="130">
        <v>0</v>
      </c>
      <c r="Z33" s="104">
        <v>14</v>
      </c>
      <c r="AA33" s="129">
        <v>0.58333333333333337</v>
      </c>
      <c r="AB33" s="130">
        <v>0</v>
      </c>
      <c r="AC33" s="130">
        <v>0</v>
      </c>
      <c r="AD33" s="130">
        <v>0</v>
      </c>
      <c r="AE33" s="130"/>
      <c r="AF33" s="130">
        <v>0</v>
      </c>
      <c r="AG33" s="130">
        <v>0</v>
      </c>
      <c r="AH33" s="130">
        <v>0</v>
      </c>
      <c r="AI33" s="130">
        <v>0</v>
      </c>
      <c r="AJ33" s="130">
        <v>0</v>
      </c>
      <c r="AK33" s="134">
        <v>16</v>
      </c>
      <c r="AL33" s="134">
        <v>0</v>
      </c>
      <c r="AM33" s="134">
        <v>16</v>
      </c>
      <c r="AN33" s="133" t="s">
        <v>197</v>
      </c>
      <c r="AO33" s="130"/>
      <c r="AP33" s="130"/>
      <c r="AQ33" s="130">
        <v>0</v>
      </c>
      <c r="AR33" s="130">
        <v>120</v>
      </c>
      <c r="AS33" s="130">
        <v>3</v>
      </c>
      <c r="AT33" s="130"/>
      <c r="AU33" s="130">
        <v>123</v>
      </c>
      <c r="AV33" s="129">
        <v>5.125</v>
      </c>
      <c r="AW33" s="134"/>
      <c r="AX33" s="134"/>
    </row>
    <row r="34" spans="1:50" s="135" customFormat="1" ht="21" customHeight="1">
      <c r="A34" s="153"/>
      <c r="B34" s="153"/>
      <c r="C34" s="231"/>
      <c r="D34" s="139">
        <v>8</v>
      </c>
      <c r="E34" s="138" t="s">
        <v>239</v>
      </c>
      <c r="F34" s="134">
        <v>62735</v>
      </c>
      <c r="G34" s="134">
        <v>30</v>
      </c>
      <c r="H34" s="133">
        <v>72</v>
      </c>
      <c r="I34" s="134">
        <v>1</v>
      </c>
      <c r="J34" s="199"/>
      <c r="K34" s="130">
        <v>2248</v>
      </c>
      <c r="L34" s="130">
        <v>4863</v>
      </c>
      <c r="M34" s="130">
        <v>7111</v>
      </c>
      <c r="N34" s="55">
        <v>98.763888888888886</v>
      </c>
      <c r="O34" s="55">
        <v>377.83268244733136</v>
      </c>
      <c r="P34" s="134"/>
      <c r="Q34" s="134"/>
      <c r="R34" s="133">
        <v>214</v>
      </c>
      <c r="S34" s="134"/>
      <c r="T34" s="134"/>
      <c r="U34" s="134">
        <v>122</v>
      </c>
      <c r="V34" s="134">
        <v>0</v>
      </c>
      <c r="W34" s="133">
        <v>122</v>
      </c>
      <c r="X34" s="130">
        <v>6</v>
      </c>
      <c r="Y34" s="130">
        <v>0</v>
      </c>
      <c r="Z34" s="104">
        <v>6</v>
      </c>
      <c r="AA34" s="129">
        <v>0.25</v>
      </c>
      <c r="AB34" s="130">
        <v>19</v>
      </c>
      <c r="AC34" s="130">
        <v>0</v>
      </c>
      <c r="AD34" s="130">
        <v>19</v>
      </c>
      <c r="AE34" s="130"/>
      <c r="AF34" s="130">
        <v>0</v>
      </c>
      <c r="AG34" s="130">
        <v>0</v>
      </c>
      <c r="AH34" s="130">
        <v>0</v>
      </c>
      <c r="AI34" s="130">
        <v>0</v>
      </c>
      <c r="AJ34" s="130">
        <v>0</v>
      </c>
      <c r="AK34" s="134">
        <v>49</v>
      </c>
      <c r="AL34" s="134">
        <v>0</v>
      </c>
      <c r="AM34" s="134">
        <v>49</v>
      </c>
      <c r="AN34" s="133" t="s">
        <v>197</v>
      </c>
      <c r="AO34" s="130"/>
      <c r="AP34" s="130"/>
      <c r="AQ34" s="130">
        <v>0</v>
      </c>
      <c r="AR34" s="130">
        <v>381</v>
      </c>
      <c r="AS34" s="130">
        <v>0</v>
      </c>
      <c r="AT34" s="130"/>
      <c r="AU34" s="130">
        <v>381</v>
      </c>
      <c r="AV34" s="129">
        <v>15.875</v>
      </c>
      <c r="AW34" s="134" t="s">
        <v>223</v>
      </c>
      <c r="AX34" s="134"/>
    </row>
    <row r="35" spans="1:50" s="135" customFormat="1" ht="21" customHeight="1">
      <c r="A35" s="53" t="s">
        <v>15</v>
      </c>
      <c r="B35" s="136"/>
      <c r="C35" s="105"/>
      <c r="D35" s="132"/>
      <c r="E35" s="140"/>
      <c r="F35" s="137"/>
      <c r="G35" s="137">
        <f>SUM(G27:G34)</f>
        <v>150</v>
      </c>
      <c r="H35" s="137">
        <f t="shared" ref="H35:W35" si="6">SUM(H27:H34)</f>
        <v>360</v>
      </c>
      <c r="I35" s="137">
        <f t="shared" si="6"/>
        <v>3</v>
      </c>
      <c r="J35" s="137">
        <f t="shared" si="6"/>
        <v>72</v>
      </c>
      <c r="K35" s="137">
        <f t="shared" si="6"/>
        <v>3716</v>
      </c>
      <c r="L35" s="137">
        <f t="shared" si="6"/>
        <v>11134</v>
      </c>
      <c r="M35" s="137">
        <f t="shared" si="6"/>
        <v>14850</v>
      </c>
      <c r="N35" s="146">
        <f t="shared" si="6"/>
        <v>206.25</v>
      </c>
      <c r="O35" s="146">
        <f t="shared" si="6"/>
        <v>1215.1549168072313</v>
      </c>
      <c r="P35" s="137">
        <f t="shared" si="6"/>
        <v>0</v>
      </c>
      <c r="Q35" s="137">
        <f t="shared" si="6"/>
        <v>0</v>
      </c>
      <c r="R35" s="137">
        <f t="shared" si="6"/>
        <v>598</v>
      </c>
      <c r="S35" s="137">
        <f t="shared" si="6"/>
        <v>0</v>
      </c>
      <c r="T35" s="137">
        <f t="shared" si="6"/>
        <v>0</v>
      </c>
      <c r="U35" s="137">
        <f t="shared" si="6"/>
        <v>216</v>
      </c>
      <c r="V35" s="137">
        <f t="shared" si="6"/>
        <v>0</v>
      </c>
      <c r="W35" s="137">
        <f t="shared" si="6"/>
        <v>216</v>
      </c>
      <c r="X35" s="125">
        <f>SUM(X27:X34)</f>
        <v>35</v>
      </c>
      <c r="Y35" s="125">
        <f t="shared" ref="Y35:AX35" si="7">SUM(Y27:Y34)</f>
        <v>2</v>
      </c>
      <c r="Z35" s="125">
        <f t="shared" si="7"/>
        <v>37</v>
      </c>
      <c r="AA35" s="147">
        <f t="shared" si="7"/>
        <v>1.5416666666666665</v>
      </c>
      <c r="AB35" s="125">
        <f t="shared" si="7"/>
        <v>32</v>
      </c>
      <c r="AC35" s="125">
        <f t="shared" si="7"/>
        <v>0</v>
      </c>
      <c r="AD35" s="125">
        <f t="shared" si="7"/>
        <v>32</v>
      </c>
      <c r="AE35" s="125">
        <f t="shared" si="7"/>
        <v>0</v>
      </c>
      <c r="AF35" s="125">
        <f t="shared" si="7"/>
        <v>0</v>
      </c>
      <c r="AG35" s="125">
        <f t="shared" si="7"/>
        <v>0</v>
      </c>
      <c r="AH35" s="125">
        <f t="shared" si="7"/>
        <v>0</v>
      </c>
      <c r="AI35" s="125">
        <f t="shared" si="7"/>
        <v>0</v>
      </c>
      <c r="AJ35" s="125">
        <f t="shared" si="7"/>
        <v>0</v>
      </c>
      <c r="AK35" s="125">
        <f t="shared" si="7"/>
        <v>65</v>
      </c>
      <c r="AL35" s="125">
        <f t="shared" si="7"/>
        <v>0</v>
      </c>
      <c r="AM35" s="125">
        <f t="shared" si="7"/>
        <v>65</v>
      </c>
      <c r="AN35" s="125">
        <f t="shared" si="7"/>
        <v>0</v>
      </c>
      <c r="AO35" s="125">
        <f t="shared" si="7"/>
        <v>0</v>
      </c>
      <c r="AP35" s="125">
        <f t="shared" si="7"/>
        <v>0</v>
      </c>
      <c r="AQ35" s="125">
        <f t="shared" si="7"/>
        <v>0</v>
      </c>
      <c r="AR35" s="125">
        <f t="shared" si="7"/>
        <v>730</v>
      </c>
      <c r="AS35" s="125">
        <f t="shared" si="7"/>
        <v>6</v>
      </c>
      <c r="AT35" s="125">
        <f t="shared" si="7"/>
        <v>0</v>
      </c>
      <c r="AU35" s="125">
        <f t="shared" si="7"/>
        <v>736</v>
      </c>
      <c r="AV35" s="147">
        <f t="shared" si="7"/>
        <v>30.666666666666664</v>
      </c>
      <c r="AW35" s="125">
        <f t="shared" si="7"/>
        <v>0</v>
      </c>
      <c r="AX35" s="125">
        <f t="shared" si="7"/>
        <v>0</v>
      </c>
    </row>
    <row r="36" spans="1:50" s="29" customFormat="1" ht="21" customHeight="1">
      <c r="A36" s="154" t="s">
        <v>143</v>
      </c>
      <c r="B36" s="154" t="s">
        <v>122</v>
      </c>
      <c r="C36" s="95" t="s">
        <v>144</v>
      </c>
      <c r="D36" s="38">
        <v>1</v>
      </c>
      <c r="E36" s="37" t="s">
        <v>144</v>
      </c>
      <c r="F36" s="27">
        <v>13656</v>
      </c>
      <c r="G36" s="27">
        <v>30</v>
      </c>
      <c r="H36" s="194">
        <v>72</v>
      </c>
      <c r="I36" s="89">
        <v>3</v>
      </c>
      <c r="J36" s="197">
        <v>72</v>
      </c>
      <c r="K36" s="13">
        <v>0</v>
      </c>
      <c r="L36" s="13">
        <v>4404</v>
      </c>
      <c r="M36" s="13">
        <v>4404</v>
      </c>
      <c r="N36" s="55">
        <v>61.166666666666664</v>
      </c>
      <c r="O36" s="55">
        <v>1074.9853544229643</v>
      </c>
      <c r="P36" s="55"/>
      <c r="Q36" s="25"/>
      <c r="R36" s="87">
        <v>781</v>
      </c>
      <c r="S36" s="25"/>
      <c r="T36" s="25"/>
      <c r="U36" s="89">
        <v>115</v>
      </c>
      <c r="V36" s="89">
        <v>0</v>
      </c>
      <c r="W36" s="87">
        <v>115</v>
      </c>
      <c r="X36" s="13">
        <v>18</v>
      </c>
      <c r="Y36" s="13">
        <v>0</v>
      </c>
      <c r="Z36" s="104">
        <v>18</v>
      </c>
      <c r="AA36" s="81">
        <v>0.75</v>
      </c>
      <c r="AB36" s="13">
        <v>3</v>
      </c>
      <c r="AC36" s="13">
        <v>0</v>
      </c>
      <c r="AD36" s="13">
        <v>3</v>
      </c>
      <c r="AE36" s="13"/>
      <c r="AF36" s="13">
        <v>0</v>
      </c>
      <c r="AG36" s="13">
        <v>0</v>
      </c>
      <c r="AH36" s="13">
        <v>0</v>
      </c>
      <c r="AI36" s="13">
        <v>0</v>
      </c>
      <c r="AJ36" s="13">
        <v>0</v>
      </c>
      <c r="AK36" s="89">
        <v>182</v>
      </c>
      <c r="AL36" s="89">
        <v>0</v>
      </c>
      <c r="AM36" s="89">
        <v>182</v>
      </c>
      <c r="AN36" s="87" t="s">
        <v>197</v>
      </c>
      <c r="AO36" s="13">
        <v>0</v>
      </c>
      <c r="AP36" s="13">
        <v>0</v>
      </c>
      <c r="AQ36" s="13">
        <v>0</v>
      </c>
      <c r="AR36" s="13">
        <v>246</v>
      </c>
      <c r="AS36" s="13">
        <v>0</v>
      </c>
      <c r="AT36" s="13"/>
      <c r="AU36" s="13">
        <v>246</v>
      </c>
      <c r="AV36" s="13"/>
      <c r="AW36" s="25"/>
      <c r="AX36" s="25"/>
    </row>
    <row r="37" spans="1:50" s="29" customFormat="1" ht="21" customHeight="1">
      <c r="A37" s="156"/>
      <c r="B37" s="156"/>
      <c r="C37" s="95" t="s">
        <v>150</v>
      </c>
      <c r="D37" s="38">
        <v>2</v>
      </c>
      <c r="E37" s="37" t="s">
        <v>206</v>
      </c>
      <c r="F37" s="27">
        <v>5861</v>
      </c>
      <c r="G37" s="27">
        <v>30</v>
      </c>
      <c r="H37" s="195"/>
      <c r="I37" s="89" t="s">
        <v>207</v>
      </c>
      <c r="J37" s="199"/>
      <c r="K37" s="13">
        <v>296</v>
      </c>
      <c r="L37" s="13">
        <v>2503</v>
      </c>
      <c r="M37" s="13">
        <v>2799</v>
      </c>
      <c r="N37" s="55">
        <v>38.875</v>
      </c>
      <c r="O37" s="55">
        <v>1591.8785190240574</v>
      </c>
      <c r="P37" s="55"/>
      <c r="Q37" s="25"/>
      <c r="R37" s="87">
        <v>265</v>
      </c>
      <c r="S37" s="25"/>
      <c r="T37" s="25"/>
      <c r="U37" s="89">
        <v>30</v>
      </c>
      <c r="V37" s="89">
        <v>0</v>
      </c>
      <c r="W37" s="87">
        <v>30</v>
      </c>
      <c r="X37" s="13">
        <v>1</v>
      </c>
      <c r="Y37" s="13">
        <v>0</v>
      </c>
      <c r="Z37" s="104">
        <v>1</v>
      </c>
      <c r="AA37" s="81">
        <v>4.1666666666666664E-2</v>
      </c>
      <c r="AB37" s="13">
        <v>0</v>
      </c>
      <c r="AC37" s="13">
        <v>0</v>
      </c>
      <c r="AD37" s="13">
        <v>0</v>
      </c>
      <c r="AE37" s="13"/>
      <c r="AF37" s="13">
        <v>0</v>
      </c>
      <c r="AG37" s="13">
        <v>0</v>
      </c>
      <c r="AH37" s="13">
        <v>0</v>
      </c>
      <c r="AI37" s="13">
        <v>0</v>
      </c>
      <c r="AJ37" s="13">
        <v>0</v>
      </c>
      <c r="AK37" s="89">
        <v>158</v>
      </c>
      <c r="AL37" s="89">
        <v>0</v>
      </c>
      <c r="AM37" s="89">
        <v>158</v>
      </c>
      <c r="AN37" s="87" t="s">
        <v>197</v>
      </c>
      <c r="AO37" s="13">
        <v>0</v>
      </c>
      <c r="AP37" s="13">
        <v>0</v>
      </c>
      <c r="AQ37" s="13">
        <v>0</v>
      </c>
      <c r="AR37" s="13">
        <v>31</v>
      </c>
      <c r="AS37" s="13">
        <v>13</v>
      </c>
      <c r="AT37" s="13"/>
      <c r="AU37" s="13">
        <v>44</v>
      </c>
      <c r="AV37" s="13"/>
      <c r="AW37" s="25"/>
      <c r="AX37" s="25"/>
    </row>
    <row r="38" spans="1:50" s="34" customFormat="1" ht="21" customHeight="1">
      <c r="A38" s="53" t="s">
        <v>15</v>
      </c>
      <c r="B38" s="4"/>
      <c r="C38" s="105"/>
      <c r="D38" s="16"/>
      <c r="E38" s="39"/>
      <c r="F38" s="33"/>
      <c r="G38" s="33">
        <f>SUM(G36:G37)</f>
        <v>60</v>
      </c>
      <c r="H38" s="137">
        <f t="shared" ref="H38:AX38" si="8">SUM(H36:H37)</f>
        <v>72</v>
      </c>
      <c r="I38" s="137">
        <f t="shared" si="8"/>
        <v>3</v>
      </c>
      <c r="J38" s="137">
        <f t="shared" si="8"/>
        <v>72</v>
      </c>
      <c r="K38" s="137">
        <f t="shared" si="8"/>
        <v>296</v>
      </c>
      <c r="L38" s="137">
        <f t="shared" si="8"/>
        <v>6907</v>
      </c>
      <c r="M38" s="137">
        <f t="shared" si="8"/>
        <v>7203</v>
      </c>
      <c r="N38" s="146">
        <f t="shared" si="8"/>
        <v>100.04166666666666</v>
      </c>
      <c r="O38" s="146">
        <f t="shared" si="8"/>
        <v>2666.8638734470214</v>
      </c>
      <c r="P38" s="137">
        <f t="shared" si="8"/>
        <v>0</v>
      </c>
      <c r="Q38" s="137">
        <f t="shared" si="8"/>
        <v>0</v>
      </c>
      <c r="R38" s="137">
        <f t="shared" si="8"/>
        <v>1046</v>
      </c>
      <c r="S38" s="137">
        <f t="shared" si="8"/>
        <v>0</v>
      </c>
      <c r="T38" s="137">
        <f t="shared" si="8"/>
        <v>0</v>
      </c>
      <c r="U38" s="137">
        <f t="shared" si="8"/>
        <v>145</v>
      </c>
      <c r="V38" s="137">
        <f t="shared" si="8"/>
        <v>0</v>
      </c>
      <c r="W38" s="137">
        <f t="shared" si="8"/>
        <v>145</v>
      </c>
      <c r="X38" s="137">
        <f t="shared" si="8"/>
        <v>19</v>
      </c>
      <c r="Y38" s="137">
        <f t="shared" si="8"/>
        <v>0</v>
      </c>
      <c r="Z38" s="137">
        <f t="shared" si="8"/>
        <v>19</v>
      </c>
      <c r="AA38" s="146">
        <f t="shared" si="8"/>
        <v>0.79166666666666663</v>
      </c>
      <c r="AB38" s="137">
        <f t="shared" si="8"/>
        <v>3</v>
      </c>
      <c r="AC38" s="137">
        <f t="shared" si="8"/>
        <v>0</v>
      </c>
      <c r="AD38" s="137">
        <f t="shared" si="8"/>
        <v>3</v>
      </c>
      <c r="AE38" s="137">
        <f t="shared" si="8"/>
        <v>0</v>
      </c>
      <c r="AF38" s="137">
        <f t="shared" si="8"/>
        <v>0</v>
      </c>
      <c r="AG38" s="137">
        <f t="shared" si="8"/>
        <v>0</v>
      </c>
      <c r="AH38" s="137">
        <f t="shared" si="8"/>
        <v>0</v>
      </c>
      <c r="AI38" s="137">
        <f t="shared" si="8"/>
        <v>0</v>
      </c>
      <c r="AJ38" s="137">
        <f t="shared" si="8"/>
        <v>0</v>
      </c>
      <c r="AK38" s="137">
        <f t="shared" si="8"/>
        <v>340</v>
      </c>
      <c r="AL38" s="137">
        <f t="shared" si="8"/>
        <v>0</v>
      </c>
      <c r="AM38" s="137">
        <f t="shared" si="8"/>
        <v>340</v>
      </c>
      <c r="AN38" s="137">
        <f t="shared" si="8"/>
        <v>0</v>
      </c>
      <c r="AO38" s="137">
        <f t="shared" si="8"/>
        <v>0</v>
      </c>
      <c r="AP38" s="137">
        <f t="shared" si="8"/>
        <v>0</v>
      </c>
      <c r="AQ38" s="137">
        <f t="shared" si="8"/>
        <v>0</v>
      </c>
      <c r="AR38" s="137">
        <f t="shared" si="8"/>
        <v>277</v>
      </c>
      <c r="AS38" s="137">
        <f t="shared" si="8"/>
        <v>13</v>
      </c>
      <c r="AT38" s="137">
        <f t="shared" si="8"/>
        <v>0</v>
      </c>
      <c r="AU38" s="137">
        <f t="shared" si="8"/>
        <v>290</v>
      </c>
      <c r="AV38" s="137">
        <f t="shared" si="8"/>
        <v>0</v>
      </c>
      <c r="AW38" s="137">
        <f t="shared" si="8"/>
        <v>0</v>
      </c>
      <c r="AX38" s="137">
        <f t="shared" si="8"/>
        <v>0</v>
      </c>
    </row>
    <row r="39" spans="1:50" s="29" customFormat="1" ht="21" customHeight="1">
      <c r="A39" s="154" t="s">
        <v>192</v>
      </c>
      <c r="B39" s="154" t="s">
        <v>122</v>
      </c>
      <c r="C39" s="95" t="s">
        <v>151</v>
      </c>
      <c r="D39" s="38">
        <v>1</v>
      </c>
      <c r="E39" s="37" t="s">
        <v>208</v>
      </c>
      <c r="F39" s="27">
        <v>6953</v>
      </c>
      <c r="G39" s="27">
        <v>30</v>
      </c>
      <c r="H39" s="194">
        <v>72</v>
      </c>
      <c r="I39" s="89" t="s">
        <v>204</v>
      </c>
      <c r="J39" s="197">
        <v>72</v>
      </c>
      <c r="K39" s="13">
        <v>608</v>
      </c>
      <c r="L39" s="13">
        <v>4916</v>
      </c>
      <c r="M39" s="13">
        <v>5524</v>
      </c>
      <c r="N39" s="55">
        <v>76.722222222222229</v>
      </c>
      <c r="O39" s="55">
        <v>2648.2573469485592</v>
      </c>
      <c r="P39" s="55"/>
      <c r="Q39" s="25"/>
      <c r="R39" s="87">
        <v>228</v>
      </c>
      <c r="S39" s="25"/>
      <c r="T39" s="25"/>
      <c r="U39" s="89">
        <v>31</v>
      </c>
      <c r="V39" s="89">
        <v>0</v>
      </c>
      <c r="W39" s="87">
        <v>31</v>
      </c>
      <c r="X39" s="13">
        <v>2</v>
      </c>
      <c r="Y39" s="13">
        <v>0</v>
      </c>
      <c r="Z39" s="104">
        <v>2</v>
      </c>
      <c r="AA39" s="81">
        <v>8.3333333333333329E-2</v>
      </c>
      <c r="AB39" s="13">
        <v>0</v>
      </c>
      <c r="AC39" s="13">
        <v>0</v>
      </c>
      <c r="AD39" s="13">
        <v>0</v>
      </c>
      <c r="AE39" s="13"/>
      <c r="AF39" s="13">
        <v>0</v>
      </c>
      <c r="AG39" s="13">
        <v>0</v>
      </c>
      <c r="AH39" s="13">
        <v>0</v>
      </c>
      <c r="AI39" s="13">
        <v>0</v>
      </c>
      <c r="AJ39" s="13">
        <v>0</v>
      </c>
      <c r="AK39" s="89">
        <v>10</v>
      </c>
      <c r="AL39" s="89">
        <v>0</v>
      </c>
      <c r="AM39" s="89">
        <v>10</v>
      </c>
      <c r="AN39" s="87" t="s">
        <v>197</v>
      </c>
      <c r="AO39" s="13">
        <v>0</v>
      </c>
      <c r="AP39" s="13">
        <v>0</v>
      </c>
      <c r="AQ39" s="13">
        <v>0</v>
      </c>
      <c r="AR39" s="13">
        <v>26</v>
      </c>
      <c r="AS39" s="13">
        <v>0</v>
      </c>
      <c r="AT39" s="13"/>
      <c r="AU39" s="13">
        <v>26</v>
      </c>
      <c r="AV39" s="13"/>
      <c r="AW39" s="25"/>
      <c r="AX39" s="25"/>
    </row>
    <row r="40" spans="1:50" s="29" customFormat="1" ht="21" customHeight="1">
      <c r="A40" s="155"/>
      <c r="B40" s="155"/>
      <c r="C40" s="95" t="s">
        <v>156</v>
      </c>
      <c r="D40" s="38">
        <v>2</v>
      </c>
      <c r="E40" s="37" t="s">
        <v>209</v>
      </c>
      <c r="F40" s="27">
        <v>5197</v>
      </c>
      <c r="G40" s="27">
        <v>30</v>
      </c>
      <c r="H40" s="196"/>
      <c r="I40" s="89">
        <v>2</v>
      </c>
      <c r="J40" s="198"/>
      <c r="K40" s="13">
        <v>869</v>
      </c>
      <c r="L40" s="13">
        <v>1868</v>
      </c>
      <c r="M40" s="13">
        <v>2737</v>
      </c>
      <c r="N40" s="55">
        <v>38.013888888888886</v>
      </c>
      <c r="O40" s="55">
        <v>1755.4999679302161</v>
      </c>
      <c r="P40" s="55"/>
      <c r="Q40" s="25"/>
      <c r="R40" s="87">
        <v>364</v>
      </c>
      <c r="S40" s="25"/>
      <c r="T40" s="25"/>
      <c r="U40" s="89">
        <v>27</v>
      </c>
      <c r="V40" s="89">
        <v>0</v>
      </c>
      <c r="W40" s="87">
        <v>27</v>
      </c>
      <c r="X40" s="13">
        <v>0</v>
      </c>
      <c r="Y40" s="13">
        <v>0</v>
      </c>
      <c r="Z40" s="104">
        <v>0</v>
      </c>
      <c r="AA40" s="81">
        <v>0</v>
      </c>
      <c r="AB40" s="13">
        <v>0</v>
      </c>
      <c r="AC40" s="13">
        <v>0</v>
      </c>
      <c r="AD40" s="13">
        <v>0</v>
      </c>
      <c r="AE40" s="13"/>
      <c r="AF40" s="13">
        <v>0</v>
      </c>
      <c r="AG40" s="13">
        <v>0</v>
      </c>
      <c r="AH40" s="13">
        <v>0</v>
      </c>
      <c r="AI40" s="13">
        <v>0</v>
      </c>
      <c r="AJ40" s="13">
        <v>0</v>
      </c>
      <c r="AK40" s="89">
        <v>0</v>
      </c>
      <c r="AL40" s="89">
        <v>0</v>
      </c>
      <c r="AM40" s="89">
        <v>0</v>
      </c>
      <c r="AN40" s="87" t="s">
        <v>197</v>
      </c>
      <c r="AO40" s="13">
        <v>0</v>
      </c>
      <c r="AP40" s="13">
        <v>0</v>
      </c>
      <c r="AQ40" s="13">
        <v>0</v>
      </c>
      <c r="AR40" s="13">
        <v>14</v>
      </c>
      <c r="AS40" s="13">
        <v>0</v>
      </c>
      <c r="AT40" s="13"/>
      <c r="AU40" s="13">
        <v>14</v>
      </c>
      <c r="AV40" s="13"/>
      <c r="AW40" s="25"/>
      <c r="AX40" s="25"/>
    </row>
    <row r="41" spans="1:50" s="29" customFormat="1" ht="21" customHeight="1">
      <c r="A41" s="156"/>
      <c r="B41" s="156"/>
      <c r="C41" s="95" t="s">
        <v>160</v>
      </c>
      <c r="D41" s="38">
        <v>3</v>
      </c>
      <c r="E41" s="37" t="s">
        <v>160</v>
      </c>
      <c r="F41" s="27">
        <v>5531</v>
      </c>
      <c r="G41" s="27">
        <v>30</v>
      </c>
      <c r="H41" s="195"/>
      <c r="I41" s="89">
        <v>0</v>
      </c>
      <c r="J41" s="199"/>
      <c r="K41" s="13">
        <v>1068</v>
      </c>
      <c r="L41" s="13">
        <v>3364</v>
      </c>
      <c r="M41" s="13">
        <v>4432</v>
      </c>
      <c r="N41" s="55">
        <v>61.555555555555557</v>
      </c>
      <c r="O41" s="55">
        <v>2671.0058458386065</v>
      </c>
      <c r="P41" s="55"/>
      <c r="Q41" s="25"/>
      <c r="R41" s="87">
        <v>271</v>
      </c>
      <c r="S41" s="25"/>
      <c r="T41" s="25"/>
      <c r="U41" s="89">
        <v>105</v>
      </c>
      <c r="V41" s="89">
        <v>0</v>
      </c>
      <c r="W41" s="87">
        <v>105</v>
      </c>
      <c r="X41" s="13">
        <v>12</v>
      </c>
      <c r="Y41" s="13">
        <v>3</v>
      </c>
      <c r="Z41" s="104">
        <v>15</v>
      </c>
      <c r="AA41" s="81">
        <v>0.625</v>
      </c>
      <c r="AB41" s="13">
        <v>0</v>
      </c>
      <c r="AC41" s="13">
        <v>0</v>
      </c>
      <c r="AD41" s="13">
        <v>0</v>
      </c>
      <c r="AE41" s="13"/>
      <c r="AF41" s="13">
        <v>0</v>
      </c>
      <c r="AG41" s="13">
        <v>0</v>
      </c>
      <c r="AH41" s="13">
        <v>0</v>
      </c>
      <c r="AI41" s="13">
        <v>0</v>
      </c>
      <c r="AJ41" s="13">
        <v>0</v>
      </c>
      <c r="AK41" s="89">
        <v>2</v>
      </c>
      <c r="AL41" s="89">
        <v>0</v>
      </c>
      <c r="AM41" s="89">
        <v>2</v>
      </c>
      <c r="AN41" s="87" t="s">
        <v>197</v>
      </c>
      <c r="AO41" s="13">
        <v>0</v>
      </c>
      <c r="AP41" s="13">
        <v>0</v>
      </c>
      <c r="AQ41" s="13">
        <v>0</v>
      </c>
      <c r="AR41" s="13">
        <v>18</v>
      </c>
      <c r="AS41" s="13">
        <v>0</v>
      </c>
      <c r="AT41" s="13"/>
      <c r="AU41" s="13">
        <v>18</v>
      </c>
      <c r="AV41" s="13"/>
      <c r="AW41" s="25"/>
      <c r="AX41" s="25"/>
    </row>
    <row r="42" spans="1:50" s="34" customFormat="1" ht="21" customHeight="1">
      <c r="A42" s="53" t="s">
        <v>15</v>
      </c>
      <c r="B42" s="4"/>
      <c r="C42" s="105"/>
      <c r="D42" s="16"/>
      <c r="E42" s="39"/>
      <c r="F42" s="33"/>
      <c r="G42" s="33">
        <f>SUM(G39:G41)</f>
        <v>90</v>
      </c>
      <c r="H42" s="137">
        <f t="shared" ref="H42:AX42" si="9">SUM(H39:H41)</f>
        <v>72</v>
      </c>
      <c r="I42" s="137">
        <v>3</v>
      </c>
      <c r="J42" s="137">
        <f t="shared" si="9"/>
        <v>72</v>
      </c>
      <c r="K42" s="137">
        <f t="shared" si="9"/>
        <v>2545</v>
      </c>
      <c r="L42" s="137">
        <f t="shared" si="9"/>
        <v>10148</v>
      </c>
      <c r="M42" s="137">
        <f t="shared" si="9"/>
        <v>12693</v>
      </c>
      <c r="N42" s="146">
        <f t="shared" si="9"/>
        <v>176.29166666666669</v>
      </c>
      <c r="O42" s="146">
        <f t="shared" si="9"/>
        <v>7074.7631607173817</v>
      </c>
      <c r="P42" s="137">
        <f t="shared" si="9"/>
        <v>0</v>
      </c>
      <c r="Q42" s="137">
        <f t="shared" si="9"/>
        <v>0</v>
      </c>
      <c r="R42" s="137">
        <f t="shared" si="9"/>
        <v>863</v>
      </c>
      <c r="S42" s="137">
        <f t="shared" si="9"/>
        <v>0</v>
      </c>
      <c r="T42" s="137">
        <f t="shared" si="9"/>
        <v>0</v>
      </c>
      <c r="U42" s="137">
        <f t="shared" si="9"/>
        <v>163</v>
      </c>
      <c r="V42" s="137">
        <f t="shared" si="9"/>
        <v>0</v>
      </c>
      <c r="W42" s="137">
        <f t="shared" si="9"/>
        <v>163</v>
      </c>
      <c r="X42" s="137">
        <f t="shared" si="9"/>
        <v>14</v>
      </c>
      <c r="Y42" s="137">
        <f t="shared" si="9"/>
        <v>3</v>
      </c>
      <c r="Z42" s="137">
        <f t="shared" si="9"/>
        <v>17</v>
      </c>
      <c r="AA42" s="146">
        <f t="shared" si="9"/>
        <v>0.70833333333333337</v>
      </c>
      <c r="AB42" s="137">
        <f t="shared" si="9"/>
        <v>0</v>
      </c>
      <c r="AC42" s="137">
        <f t="shared" si="9"/>
        <v>0</v>
      </c>
      <c r="AD42" s="137">
        <f t="shared" si="9"/>
        <v>0</v>
      </c>
      <c r="AE42" s="137">
        <f t="shared" si="9"/>
        <v>0</v>
      </c>
      <c r="AF42" s="137">
        <f t="shared" si="9"/>
        <v>0</v>
      </c>
      <c r="AG42" s="137">
        <f t="shared" si="9"/>
        <v>0</v>
      </c>
      <c r="AH42" s="137">
        <f t="shared" si="9"/>
        <v>0</v>
      </c>
      <c r="AI42" s="137">
        <f t="shared" si="9"/>
        <v>0</v>
      </c>
      <c r="AJ42" s="137">
        <f t="shared" si="9"/>
        <v>0</v>
      </c>
      <c r="AK42" s="137">
        <f t="shared" si="9"/>
        <v>12</v>
      </c>
      <c r="AL42" s="137">
        <f t="shared" si="9"/>
        <v>0</v>
      </c>
      <c r="AM42" s="137">
        <f t="shared" si="9"/>
        <v>12</v>
      </c>
      <c r="AN42" s="137">
        <f t="shared" si="9"/>
        <v>0</v>
      </c>
      <c r="AO42" s="137">
        <f t="shared" si="9"/>
        <v>0</v>
      </c>
      <c r="AP42" s="137">
        <f t="shared" si="9"/>
        <v>0</v>
      </c>
      <c r="AQ42" s="137">
        <f t="shared" si="9"/>
        <v>0</v>
      </c>
      <c r="AR42" s="137">
        <f t="shared" si="9"/>
        <v>58</v>
      </c>
      <c r="AS42" s="137">
        <f t="shared" si="9"/>
        <v>0</v>
      </c>
      <c r="AT42" s="137">
        <f t="shared" si="9"/>
        <v>0</v>
      </c>
      <c r="AU42" s="137">
        <f t="shared" si="9"/>
        <v>58</v>
      </c>
      <c r="AV42" s="137">
        <f t="shared" si="9"/>
        <v>0</v>
      </c>
      <c r="AW42" s="137">
        <f t="shared" si="9"/>
        <v>0</v>
      </c>
      <c r="AX42" s="137">
        <f t="shared" si="9"/>
        <v>0</v>
      </c>
    </row>
    <row r="43" spans="1:50" s="29" customFormat="1" ht="21" customHeight="1">
      <c r="A43" s="154" t="s">
        <v>166</v>
      </c>
      <c r="B43" s="154" t="s">
        <v>122</v>
      </c>
      <c r="C43" s="95" t="s">
        <v>188</v>
      </c>
      <c r="D43" s="38">
        <v>1</v>
      </c>
      <c r="E43" s="37" t="s">
        <v>210</v>
      </c>
      <c r="F43" s="27">
        <v>10578</v>
      </c>
      <c r="G43" s="27">
        <v>30</v>
      </c>
      <c r="H43" s="194">
        <v>72</v>
      </c>
      <c r="I43" s="89">
        <v>1</v>
      </c>
      <c r="J43" s="194">
        <v>72</v>
      </c>
      <c r="K43" s="13">
        <v>0</v>
      </c>
      <c r="L43" s="13">
        <v>4684</v>
      </c>
      <c r="M43" s="13">
        <v>4684</v>
      </c>
      <c r="N43" s="55">
        <v>65.055555555555557</v>
      </c>
      <c r="O43" s="55">
        <v>1476.0194113569041</v>
      </c>
      <c r="P43" s="55"/>
      <c r="Q43" s="25"/>
      <c r="R43" s="87">
        <v>113</v>
      </c>
      <c r="S43" s="25"/>
      <c r="T43" s="25"/>
      <c r="U43" s="89">
        <v>26</v>
      </c>
      <c r="V43" s="89">
        <v>0</v>
      </c>
      <c r="W43" s="87">
        <v>26</v>
      </c>
      <c r="X43" s="13">
        <v>0</v>
      </c>
      <c r="Y43" s="13">
        <v>0</v>
      </c>
      <c r="Z43" s="104">
        <v>0</v>
      </c>
      <c r="AA43" s="81">
        <v>0</v>
      </c>
      <c r="AB43" s="13">
        <v>0</v>
      </c>
      <c r="AC43" s="13">
        <v>0</v>
      </c>
      <c r="AD43" s="13">
        <v>0</v>
      </c>
      <c r="AE43" s="13"/>
      <c r="AF43" s="13">
        <v>0</v>
      </c>
      <c r="AG43" s="13">
        <v>0</v>
      </c>
      <c r="AH43" s="13">
        <v>0</v>
      </c>
      <c r="AI43" s="13">
        <v>0</v>
      </c>
      <c r="AJ43" s="13">
        <v>0</v>
      </c>
      <c r="AK43" s="89">
        <v>20</v>
      </c>
      <c r="AL43" s="89">
        <v>0</v>
      </c>
      <c r="AM43" s="89">
        <v>20</v>
      </c>
      <c r="AN43" s="87" t="s">
        <v>197</v>
      </c>
      <c r="AO43" s="13">
        <v>0</v>
      </c>
      <c r="AP43" s="13">
        <v>0</v>
      </c>
      <c r="AQ43" s="13">
        <v>0</v>
      </c>
      <c r="AR43" s="13">
        <v>15</v>
      </c>
      <c r="AS43" s="13">
        <v>0</v>
      </c>
      <c r="AT43" s="13"/>
      <c r="AU43" s="13">
        <v>15</v>
      </c>
      <c r="AV43" s="13"/>
      <c r="AW43" s="25"/>
      <c r="AX43" s="25"/>
    </row>
    <row r="44" spans="1:50" s="29" customFormat="1" ht="21" customHeight="1">
      <c r="A44" s="156"/>
      <c r="B44" s="156"/>
      <c r="C44" s="95" t="s">
        <v>167</v>
      </c>
      <c r="D44" s="38">
        <v>2</v>
      </c>
      <c r="E44" s="37" t="s">
        <v>211</v>
      </c>
      <c r="F44" s="27">
        <v>13208</v>
      </c>
      <c r="G44" s="27">
        <v>30</v>
      </c>
      <c r="H44" s="195"/>
      <c r="I44" s="89">
        <v>1</v>
      </c>
      <c r="J44" s="195"/>
      <c r="K44" s="13">
        <v>1383</v>
      </c>
      <c r="L44" s="13">
        <v>6030</v>
      </c>
      <c r="M44" s="13">
        <v>7413</v>
      </c>
      <c r="N44" s="55">
        <v>102.95833333333333</v>
      </c>
      <c r="O44" s="55">
        <v>1870.8358570563296</v>
      </c>
      <c r="P44" s="55"/>
      <c r="Q44" s="25"/>
      <c r="R44" s="87">
        <v>580</v>
      </c>
      <c r="S44" s="25"/>
      <c r="T44" s="25"/>
      <c r="U44" s="89">
        <v>36</v>
      </c>
      <c r="V44" s="89">
        <v>0</v>
      </c>
      <c r="W44" s="87">
        <v>36</v>
      </c>
      <c r="X44" s="13">
        <v>5</v>
      </c>
      <c r="Y44" s="13">
        <v>0</v>
      </c>
      <c r="Z44" s="104">
        <v>5</v>
      </c>
      <c r="AA44" s="81">
        <v>0.20833333333333334</v>
      </c>
      <c r="AB44" s="13">
        <v>0</v>
      </c>
      <c r="AC44" s="13">
        <v>0</v>
      </c>
      <c r="AD44" s="13">
        <v>0</v>
      </c>
      <c r="AE44" s="13"/>
      <c r="AF44" s="13">
        <v>0</v>
      </c>
      <c r="AG44" s="13">
        <v>0</v>
      </c>
      <c r="AH44" s="13">
        <v>0</v>
      </c>
      <c r="AI44" s="13">
        <v>0</v>
      </c>
      <c r="AJ44" s="13">
        <v>0</v>
      </c>
      <c r="AK44" s="89">
        <v>4</v>
      </c>
      <c r="AL44" s="89">
        <v>0</v>
      </c>
      <c r="AM44" s="89">
        <v>4</v>
      </c>
      <c r="AN44" s="87" t="s">
        <v>197</v>
      </c>
      <c r="AO44" s="13">
        <v>0</v>
      </c>
      <c r="AP44" s="13">
        <v>0</v>
      </c>
      <c r="AQ44" s="13">
        <v>0</v>
      </c>
      <c r="AR44" s="13">
        <v>5</v>
      </c>
      <c r="AS44" s="13">
        <v>6</v>
      </c>
      <c r="AT44" s="13"/>
      <c r="AU44" s="13">
        <v>11</v>
      </c>
      <c r="AV44" s="13"/>
      <c r="AW44" s="25"/>
      <c r="AX44" s="25"/>
    </row>
    <row r="45" spans="1:50" s="34" customFormat="1" ht="21" customHeight="1">
      <c r="A45" s="53" t="s">
        <v>15</v>
      </c>
      <c r="B45" s="4"/>
      <c r="C45" s="105"/>
      <c r="D45" s="16"/>
      <c r="E45" s="39"/>
      <c r="F45" s="33"/>
      <c r="G45" s="33">
        <f>SUM(G43:G44)</f>
        <v>60</v>
      </c>
      <c r="H45" s="137">
        <f t="shared" ref="H45:AX45" si="10">SUM(H43:H44)</f>
        <v>72</v>
      </c>
      <c r="I45" s="137">
        <f t="shared" si="10"/>
        <v>2</v>
      </c>
      <c r="J45" s="137">
        <f t="shared" si="10"/>
        <v>72</v>
      </c>
      <c r="K45" s="137">
        <f t="shared" si="10"/>
        <v>1383</v>
      </c>
      <c r="L45" s="137">
        <f t="shared" si="10"/>
        <v>10714</v>
      </c>
      <c r="M45" s="137">
        <f t="shared" si="10"/>
        <v>12097</v>
      </c>
      <c r="N45" s="146">
        <f t="shared" si="10"/>
        <v>168.01388888888889</v>
      </c>
      <c r="O45" s="146">
        <f t="shared" si="10"/>
        <v>3346.8552684132337</v>
      </c>
      <c r="P45" s="137">
        <f t="shared" si="10"/>
        <v>0</v>
      </c>
      <c r="Q45" s="137">
        <f t="shared" si="10"/>
        <v>0</v>
      </c>
      <c r="R45" s="137">
        <f t="shared" si="10"/>
        <v>693</v>
      </c>
      <c r="S45" s="137">
        <f t="shared" si="10"/>
        <v>0</v>
      </c>
      <c r="T45" s="137">
        <f t="shared" si="10"/>
        <v>0</v>
      </c>
      <c r="U45" s="137">
        <f t="shared" si="10"/>
        <v>62</v>
      </c>
      <c r="V45" s="137">
        <f t="shared" si="10"/>
        <v>0</v>
      </c>
      <c r="W45" s="137">
        <f t="shared" si="10"/>
        <v>62</v>
      </c>
      <c r="X45" s="137">
        <f t="shared" si="10"/>
        <v>5</v>
      </c>
      <c r="Y45" s="137">
        <f t="shared" si="10"/>
        <v>0</v>
      </c>
      <c r="Z45" s="137">
        <f t="shared" si="10"/>
        <v>5</v>
      </c>
      <c r="AA45" s="146">
        <f t="shared" si="10"/>
        <v>0.20833333333333334</v>
      </c>
      <c r="AB45" s="137">
        <f t="shared" si="10"/>
        <v>0</v>
      </c>
      <c r="AC45" s="137">
        <f t="shared" si="10"/>
        <v>0</v>
      </c>
      <c r="AD45" s="137">
        <f t="shared" si="10"/>
        <v>0</v>
      </c>
      <c r="AE45" s="137">
        <f t="shared" si="10"/>
        <v>0</v>
      </c>
      <c r="AF45" s="137">
        <f t="shared" si="10"/>
        <v>0</v>
      </c>
      <c r="AG45" s="137">
        <f t="shared" si="10"/>
        <v>0</v>
      </c>
      <c r="AH45" s="137">
        <f t="shared" si="10"/>
        <v>0</v>
      </c>
      <c r="AI45" s="137">
        <f t="shared" si="10"/>
        <v>0</v>
      </c>
      <c r="AJ45" s="137">
        <f t="shared" si="10"/>
        <v>0</v>
      </c>
      <c r="AK45" s="137">
        <f t="shared" si="10"/>
        <v>24</v>
      </c>
      <c r="AL45" s="137">
        <f t="shared" si="10"/>
        <v>0</v>
      </c>
      <c r="AM45" s="137">
        <f t="shared" si="10"/>
        <v>24</v>
      </c>
      <c r="AN45" s="137">
        <f t="shared" si="10"/>
        <v>0</v>
      </c>
      <c r="AO45" s="137">
        <f t="shared" si="10"/>
        <v>0</v>
      </c>
      <c r="AP45" s="137">
        <f t="shared" si="10"/>
        <v>0</v>
      </c>
      <c r="AQ45" s="137">
        <f t="shared" si="10"/>
        <v>0</v>
      </c>
      <c r="AR45" s="137">
        <f t="shared" si="10"/>
        <v>20</v>
      </c>
      <c r="AS45" s="137">
        <f t="shared" si="10"/>
        <v>6</v>
      </c>
      <c r="AT45" s="137">
        <f t="shared" si="10"/>
        <v>0</v>
      </c>
      <c r="AU45" s="137">
        <f t="shared" si="10"/>
        <v>26</v>
      </c>
      <c r="AV45" s="137">
        <f t="shared" si="10"/>
        <v>0</v>
      </c>
      <c r="AW45" s="137">
        <f t="shared" si="10"/>
        <v>0</v>
      </c>
      <c r="AX45" s="137">
        <f t="shared" si="10"/>
        <v>0</v>
      </c>
    </row>
    <row r="46" spans="1:50" s="29" customFormat="1" ht="21" customHeight="1">
      <c r="A46" s="154" t="s">
        <v>190</v>
      </c>
      <c r="B46" s="154" t="s">
        <v>122</v>
      </c>
      <c r="C46" s="95" t="s">
        <v>176</v>
      </c>
      <c r="D46" s="38">
        <v>3</v>
      </c>
      <c r="E46" s="37" t="s">
        <v>176</v>
      </c>
      <c r="F46" s="27">
        <v>30063</v>
      </c>
      <c r="G46" s="27">
        <v>30</v>
      </c>
      <c r="H46" s="194">
        <v>72</v>
      </c>
      <c r="I46" s="89">
        <v>1</v>
      </c>
      <c r="J46" s="194">
        <v>72</v>
      </c>
      <c r="K46" s="13">
        <v>597</v>
      </c>
      <c r="L46" s="13">
        <v>5224</v>
      </c>
      <c r="M46" s="13">
        <v>5821</v>
      </c>
      <c r="N46" s="55">
        <v>80.847222222222229</v>
      </c>
      <c r="O46" s="55">
        <v>645.42239075718771</v>
      </c>
      <c r="P46" s="55"/>
      <c r="Q46" s="25"/>
      <c r="R46" s="87">
        <v>1553</v>
      </c>
      <c r="S46" s="25"/>
      <c r="T46" s="25"/>
      <c r="U46" s="89">
        <v>108</v>
      </c>
      <c r="V46" s="89">
        <v>0</v>
      </c>
      <c r="W46" s="87">
        <v>108</v>
      </c>
      <c r="X46" s="13">
        <v>1</v>
      </c>
      <c r="Y46" s="13">
        <v>1</v>
      </c>
      <c r="Z46" s="104">
        <v>2</v>
      </c>
      <c r="AA46" s="81">
        <v>8.3333333333333329E-2</v>
      </c>
      <c r="AB46" s="13">
        <v>0</v>
      </c>
      <c r="AC46" s="13">
        <v>0</v>
      </c>
      <c r="AD46" s="13">
        <v>0</v>
      </c>
      <c r="AE46" s="13"/>
      <c r="AF46" s="13">
        <v>0</v>
      </c>
      <c r="AG46" s="13">
        <v>0</v>
      </c>
      <c r="AH46" s="13">
        <v>0</v>
      </c>
      <c r="AI46" s="13">
        <v>0</v>
      </c>
      <c r="AJ46" s="13">
        <v>0</v>
      </c>
      <c r="AK46" s="89">
        <v>11</v>
      </c>
      <c r="AL46" s="89">
        <v>0</v>
      </c>
      <c r="AM46" s="89">
        <v>11</v>
      </c>
      <c r="AN46" s="87" t="s">
        <v>197</v>
      </c>
      <c r="AO46" s="13">
        <v>0</v>
      </c>
      <c r="AP46" s="13">
        <v>0</v>
      </c>
      <c r="AQ46" s="13">
        <v>0</v>
      </c>
      <c r="AR46" s="13">
        <v>172</v>
      </c>
      <c r="AS46" s="13">
        <v>0</v>
      </c>
      <c r="AT46" s="13"/>
      <c r="AU46" s="13">
        <v>172</v>
      </c>
      <c r="AV46" s="13"/>
      <c r="AW46" s="25"/>
      <c r="AX46" s="25"/>
    </row>
    <row r="47" spans="1:50" s="29" customFormat="1" ht="21" customHeight="1">
      <c r="A47" s="156"/>
      <c r="B47" s="156"/>
      <c r="C47" s="95" t="s">
        <v>179</v>
      </c>
      <c r="D47" s="38">
        <v>4</v>
      </c>
      <c r="E47" s="37" t="s">
        <v>179</v>
      </c>
      <c r="F47" s="27">
        <v>5843</v>
      </c>
      <c r="G47" s="27">
        <v>30</v>
      </c>
      <c r="H47" s="195"/>
      <c r="I47" s="89">
        <v>1</v>
      </c>
      <c r="J47" s="195"/>
      <c r="K47" s="13">
        <v>575</v>
      </c>
      <c r="L47" s="13">
        <v>2167</v>
      </c>
      <c r="M47" s="13">
        <v>2742</v>
      </c>
      <c r="N47" s="55">
        <v>38.083333333333336</v>
      </c>
      <c r="O47" s="55">
        <v>1564.2649323977409</v>
      </c>
      <c r="P47" s="55"/>
      <c r="Q47" s="25"/>
      <c r="R47" s="87">
        <v>97</v>
      </c>
      <c r="S47" s="25"/>
      <c r="T47" s="25"/>
      <c r="U47" s="89">
        <v>22</v>
      </c>
      <c r="V47" s="89">
        <v>0</v>
      </c>
      <c r="W47" s="87">
        <v>22</v>
      </c>
      <c r="X47" s="13">
        <v>0</v>
      </c>
      <c r="Y47" s="13">
        <v>0</v>
      </c>
      <c r="Z47" s="104">
        <v>0</v>
      </c>
      <c r="AA47" s="81">
        <v>0</v>
      </c>
      <c r="AB47" s="13">
        <v>0</v>
      </c>
      <c r="AC47" s="13">
        <v>0</v>
      </c>
      <c r="AD47" s="13">
        <v>0</v>
      </c>
      <c r="AE47" s="13"/>
      <c r="AF47" s="13">
        <v>0</v>
      </c>
      <c r="AG47" s="13">
        <v>0</v>
      </c>
      <c r="AH47" s="13">
        <v>0</v>
      </c>
      <c r="AI47" s="13">
        <v>0</v>
      </c>
      <c r="AJ47" s="13">
        <v>0</v>
      </c>
      <c r="AK47" s="89">
        <v>0</v>
      </c>
      <c r="AL47" s="89">
        <v>0</v>
      </c>
      <c r="AM47" s="89">
        <v>0</v>
      </c>
      <c r="AN47" s="87" t="s">
        <v>197</v>
      </c>
      <c r="AO47" s="13">
        <v>0</v>
      </c>
      <c r="AP47" s="13">
        <v>0</v>
      </c>
      <c r="AQ47" s="13">
        <v>0</v>
      </c>
      <c r="AR47" s="13">
        <v>0</v>
      </c>
      <c r="AS47" s="13">
        <v>0</v>
      </c>
      <c r="AT47" s="13"/>
      <c r="AU47" s="13">
        <v>0</v>
      </c>
      <c r="AV47" s="13"/>
      <c r="AW47" s="25"/>
      <c r="AX47" s="25"/>
    </row>
    <row r="48" spans="1:50" s="34" customFormat="1" ht="21" customHeight="1">
      <c r="A48" s="53" t="s">
        <v>15</v>
      </c>
      <c r="B48" s="4"/>
      <c r="C48" s="105"/>
      <c r="D48" s="16"/>
      <c r="E48" s="39"/>
      <c r="F48" s="33"/>
      <c r="G48" s="33">
        <f>SUM(G46:G47)</f>
        <v>60</v>
      </c>
      <c r="H48" s="137">
        <f t="shared" ref="H48:AX48" si="11">SUM(H46:H47)</f>
        <v>72</v>
      </c>
      <c r="I48" s="137">
        <f t="shared" si="11"/>
        <v>2</v>
      </c>
      <c r="J48" s="137">
        <f t="shared" si="11"/>
        <v>72</v>
      </c>
      <c r="K48" s="137">
        <f t="shared" si="11"/>
        <v>1172</v>
      </c>
      <c r="L48" s="137">
        <f t="shared" si="11"/>
        <v>7391</v>
      </c>
      <c r="M48" s="137">
        <f t="shared" si="11"/>
        <v>8563</v>
      </c>
      <c r="N48" s="146">
        <f t="shared" si="11"/>
        <v>118.93055555555557</v>
      </c>
      <c r="O48" s="146">
        <f t="shared" si="11"/>
        <v>2209.6873231549289</v>
      </c>
      <c r="P48" s="137">
        <f t="shared" si="11"/>
        <v>0</v>
      </c>
      <c r="Q48" s="137">
        <f t="shared" si="11"/>
        <v>0</v>
      </c>
      <c r="R48" s="137">
        <f t="shared" si="11"/>
        <v>1650</v>
      </c>
      <c r="S48" s="137">
        <f t="shared" si="11"/>
        <v>0</v>
      </c>
      <c r="T48" s="137">
        <f t="shared" si="11"/>
        <v>0</v>
      </c>
      <c r="U48" s="137">
        <f t="shared" si="11"/>
        <v>130</v>
      </c>
      <c r="V48" s="137">
        <f t="shared" si="11"/>
        <v>0</v>
      </c>
      <c r="W48" s="137">
        <f t="shared" si="11"/>
        <v>130</v>
      </c>
      <c r="X48" s="137">
        <f t="shared" si="11"/>
        <v>1</v>
      </c>
      <c r="Y48" s="137">
        <f t="shared" si="11"/>
        <v>1</v>
      </c>
      <c r="Z48" s="137">
        <f t="shared" si="11"/>
        <v>2</v>
      </c>
      <c r="AA48" s="146">
        <f t="shared" si="11"/>
        <v>8.3333333333333329E-2</v>
      </c>
      <c r="AB48" s="137">
        <f t="shared" si="11"/>
        <v>0</v>
      </c>
      <c r="AC48" s="137">
        <f t="shared" si="11"/>
        <v>0</v>
      </c>
      <c r="AD48" s="137">
        <f t="shared" si="11"/>
        <v>0</v>
      </c>
      <c r="AE48" s="137">
        <f t="shared" si="11"/>
        <v>0</v>
      </c>
      <c r="AF48" s="137">
        <f t="shared" si="11"/>
        <v>0</v>
      </c>
      <c r="AG48" s="137">
        <f t="shared" si="11"/>
        <v>0</v>
      </c>
      <c r="AH48" s="137">
        <f t="shared" si="11"/>
        <v>0</v>
      </c>
      <c r="AI48" s="137">
        <f t="shared" si="11"/>
        <v>0</v>
      </c>
      <c r="AJ48" s="137">
        <f t="shared" si="11"/>
        <v>0</v>
      </c>
      <c r="AK48" s="137">
        <f t="shared" si="11"/>
        <v>11</v>
      </c>
      <c r="AL48" s="137">
        <f t="shared" si="11"/>
        <v>0</v>
      </c>
      <c r="AM48" s="137">
        <f t="shared" si="11"/>
        <v>11</v>
      </c>
      <c r="AN48" s="137">
        <f t="shared" si="11"/>
        <v>0</v>
      </c>
      <c r="AO48" s="137">
        <f t="shared" si="11"/>
        <v>0</v>
      </c>
      <c r="AP48" s="137">
        <f t="shared" si="11"/>
        <v>0</v>
      </c>
      <c r="AQ48" s="137">
        <f t="shared" si="11"/>
        <v>0</v>
      </c>
      <c r="AR48" s="137">
        <f t="shared" si="11"/>
        <v>172</v>
      </c>
      <c r="AS48" s="137">
        <f t="shared" si="11"/>
        <v>0</v>
      </c>
      <c r="AT48" s="137">
        <f t="shared" si="11"/>
        <v>0</v>
      </c>
      <c r="AU48" s="137">
        <f t="shared" si="11"/>
        <v>172</v>
      </c>
      <c r="AV48" s="137">
        <f t="shared" si="11"/>
        <v>0</v>
      </c>
      <c r="AW48" s="137">
        <f t="shared" si="11"/>
        <v>0</v>
      </c>
      <c r="AX48" s="137">
        <f t="shared" si="11"/>
        <v>0</v>
      </c>
    </row>
    <row r="49" spans="1:50" s="11" customFormat="1" ht="21" customHeight="1">
      <c r="A49" s="54" t="s">
        <v>14</v>
      </c>
      <c r="B49" s="54"/>
      <c r="C49" s="80"/>
      <c r="D49" s="65"/>
      <c r="E49" s="62"/>
      <c r="F49" s="69"/>
      <c r="G49" s="69">
        <f>G48+G45+G42+G38+G35+G26+G23+G21+G19+G14+G7</f>
        <v>840</v>
      </c>
      <c r="H49" s="94"/>
      <c r="I49" s="94">
        <v>24</v>
      </c>
      <c r="J49" s="94"/>
      <c r="K49" s="94">
        <f t="shared" ref="K49:AX49" si="12">K48+K45+K42+K38+K35+K26+K23+K21+K19+K14+K7</f>
        <v>17498</v>
      </c>
      <c r="L49" s="94">
        <f t="shared" si="12"/>
        <v>99032</v>
      </c>
      <c r="M49" s="94">
        <f t="shared" si="12"/>
        <v>116530</v>
      </c>
      <c r="N49" s="148">
        <f t="shared" si="12"/>
        <v>1618.4722222222222</v>
      </c>
      <c r="O49" s="148">
        <f t="shared" si="12"/>
        <v>32874.601850094354</v>
      </c>
      <c r="P49" s="94">
        <f t="shared" si="12"/>
        <v>0</v>
      </c>
      <c r="Q49" s="94">
        <f t="shared" si="12"/>
        <v>0</v>
      </c>
      <c r="R49" s="94">
        <f t="shared" si="12"/>
        <v>7884</v>
      </c>
      <c r="S49" s="94">
        <f t="shared" si="12"/>
        <v>0</v>
      </c>
      <c r="T49" s="94">
        <f t="shared" si="12"/>
        <v>0</v>
      </c>
      <c r="U49" s="94">
        <f t="shared" si="12"/>
        <v>1361</v>
      </c>
      <c r="V49" s="94">
        <f t="shared" si="12"/>
        <v>0</v>
      </c>
      <c r="W49" s="94">
        <f t="shared" si="12"/>
        <v>1361</v>
      </c>
      <c r="X49" s="94">
        <f t="shared" si="12"/>
        <v>224</v>
      </c>
      <c r="Y49" s="94">
        <f t="shared" si="12"/>
        <v>28</v>
      </c>
      <c r="Z49" s="94">
        <f t="shared" si="12"/>
        <v>252</v>
      </c>
      <c r="AA49" s="148">
        <f t="shared" si="12"/>
        <v>10.499999999999998</v>
      </c>
      <c r="AB49" s="94">
        <f t="shared" si="12"/>
        <v>72</v>
      </c>
      <c r="AC49" s="94">
        <f t="shared" si="12"/>
        <v>0</v>
      </c>
      <c r="AD49" s="94">
        <f t="shared" si="12"/>
        <v>72</v>
      </c>
      <c r="AE49" s="94">
        <f t="shared" si="12"/>
        <v>0</v>
      </c>
      <c r="AF49" s="94">
        <v>0</v>
      </c>
      <c r="AG49" s="94">
        <f t="shared" si="12"/>
        <v>0</v>
      </c>
      <c r="AH49" s="94">
        <f t="shared" si="12"/>
        <v>0</v>
      </c>
      <c r="AI49" s="94">
        <f t="shared" si="12"/>
        <v>19</v>
      </c>
      <c r="AJ49" s="94">
        <f t="shared" si="12"/>
        <v>19</v>
      </c>
      <c r="AK49" s="94">
        <f t="shared" si="12"/>
        <v>990</v>
      </c>
      <c r="AL49" s="94">
        <f t="shared" si="12"/>
        <v>0</v>
      </c>
      <c r="AM49" s="94">
        <f t="shared" si="12"/>
        <v>990</v>
      </c>
      <c r="AN49" s="94"/>
      <c r="AO49" s="94">
        <f t="shared" si="12"/>
        <v>0</v>
      </c>
      <c r="AP49" s="94">
        <f t="shared" si="12"/>
        <v>0</v>
      </c>
      <c r="AQ49" s="94">
        <f t="shared" si="12"/>
        <v>0</v>
      </c>
      <c r="AR49" s="94">
        <f t="shared" si="12"/>
        <v>2827</v>
      </c>
      <c r="AS49" s="94">
        <f t="shared" si="12"/>
        <v>292</v>
      </c>
      <c r="AT49" s="94">
        <f t="shared" si="12"/>
        <v>0</v>
      </c>
      <c r="AU49" s="94">
        <f t="shared" si="12"/>
        <v>3119</v>
      </c>
      <c r="AV49" s="148">
        <f t="shared" si="12"/>
        <v>57.124999999999993</v>
      </c>
      <c r="AW49" s="94">
        <f t="shared" si="12"/>
        <v>0</v>
      </c>
      <c r="AX49" s="94">
        <f t="shared" si="12"/>
        <v>0</v>
      </c>
    </row>
    <row r="51" spans="1:50" ht="15.75" customHeight="1">
      <c r="A51" s="185" t="s">
        <v>31</v>
      </c>
      <c r="B51" s="185"/>
      <c r="C51" s="185"/>
      <c r="D51" s="185"/>
      <c r="E51" s="185"/>
      <c r="F51" s="67"/>
      <c r="G51" s="67"/>
      <c r="K51" s="61"/>
      <c r="L51" s="61"/>
      <c r="M51" s="61"/>
      <c r="P51" s="61"/>
      <c r="Q51" s="61"/>
      <c r="S51" s="61"/>
      <c r="T51" s="61"/>
      <c r="X51" s="61"/>
      <c r="Y51" s="61"/>
      <c r="AB51" s="61"/>
      <c r="AC51" s="61"/>
      <c r="AD51" s="61"/>
      <c r="AE51" s="61"/>
      <c r="AF51" s="61"/>
      <c r="AG51" s="61"/>
      <c r="AH51" s="61"/>
      <c r="AI51" s="61"/>
      <c r="AJ51" s="61"/>
      <c r="AK51" s="61"/>
      <c r="AL51" s="61"/>
      <c r="AM51" s="61"/>
      <c r="AO51" s="61"/>
      <c r="AP51" s="61"/>
      <c r="AQ51" s="61"/>
      <c r="AR51" s="61"/>
      <c r="AS51" s="61"/>
      <c r="AT51" s="61"/>
      <c r="AU51" s="61"/>
      <c r="AV51" s="61"/>
      <c r="AW51" s="61"/>
      <c r="AX51" s="61"/>
    </row>
  </sheetData>
  <mergeCells count="76">
    <mergeCell ref="A24:A25"/>
    <mergeCell ref="B24:B25"/>
    <mergeCell ref="J24:J25"/>
    <mergeCell ref="A27:A34"/>
    <mergeCell ref="B27:B34"/>
    <mergeCell ref="J27:J34"/>
    <mergeCell ref="C31:C32"/>
    <mergeCell ref="C33:C34"/>
    <mergeCell ref="C15:C16"/>
    <mergeCell ref="J15:J18"/>
    <mergeCell ref="B15:B18"/>
    <mergeCell ref="A15:A18"/>
    <mergeCell ref="AW2:AW4"/>
    <mergeCell ref="AM3:AM4"/>
    <mergeCell ref="Q3:Q4"/>
    <mergeCell ref="P2:T2"/>
    <mergeCell ref="S3:S4"/>
    <mergeCell ref="T3:T4"/>
    <mergeCell ref="AK3:AK4"/>
    <mergeCell ref="V3:V4"/>
    <mergeCell ref="W3:W4"/>
    <mergeCell ref="AX2:AX4"/>
    <mergeCell ref="U2:W2"/>
    <mergeCell ref="AK2:AM2"/>
    <mergeCell ref="P3:P4"/>
    <mergeCell ref="R3:R4"/>
    <mergeCell ref="U3:U4"/>
    <mergeCell ref="X2:Z3"/>
    <mergeCell ref="AB2:AD3"/>
    <mergeCell ref="AF2:AJ3"/>
    <mergeCell ref="AR2:AU3"/>
    <mergeCell ref="AE2:AE4"/>
    <mergeCell ref="AA2:AA4"/>
    <mergeCell ref="AV2:AV4"/>
    <mergeCell ref="AO2:AQ3"/>
    <mergeCell ref="AN2:AN4"/>
    <mergeCell ref="AL3:AL4"/>
    <mergeCell ref="A1:E1"/>
    <mergeCell ref="E2:E4"/>
    <mergeCell ref="G2:G4"/>
    <mergeCell ref="N3:N4"/>
    <mergeCell ref="O3:O4"/>
    <mergeCell ref="F2:F4"/>
    <mergeCell ref="H2:H4"/>
    <mergeCell ref="I2:I4"/>
    <mergeCell ref="J2:O2"/>
    <mergeCell ref="J3:J4"/>
    <mergeCell ref="K3:K4"/>
    <mergeCell ref="L3:L4"/>
    <mergeCell ref="M3:M4"/>
    <mergeCell ref="A51:E51"/>
    <mergeCell ref="A2:A4"/>
    <mergeCell ref="B2:B4"/>
    <mergeCell ref="C2:C4"/>
    <mergeCell ref="D2:D4"/>
    <mergeCell ref="C9:C10"/>
    <mergeCell ref="B8:B13"/>
    <mergeCell ref="A8:A13"/>
    <mergeCell ref="A46:A47"/>
    <mergeCell ref="B46:B47"/>
    <mergeCell ref="A36:A37"/>
    <mergeCell ref="B36:B37"/>
    <mergeCell ref="A39:A41"/>
    <mergeCell ref="B39:B41"/>
    <mergeCell ref="A43:A44"/>
    <mergeCell ref="B43:B44"/>
    <mergeCell ref="H46:H47"/>
    <mergeCell ref="J43:J44"/>
    <mergeCell ref="J46:J47"/>
    <mergeCell ref="H8:H13"/>
    <mergeCell ref="J8:J13"/>
    <mergeCell ref="H36:H37"/>
    <mergeCell ref="J36:J37"/>
    <mergeCell ref="H39:H41"/>
    <mergeCell ref="J39:J41"/>
    <mergeCell ref="H43:H44"/>
  </mergeCells>
  <conditionalFormatting sqref="I2:J2 A2:G2 S3:T3">
    <cfRule type="cellIs" dxfId="1" priority="7" stopIfTrue="1" operator="lessThanOrEqual">
      <formula>500</formula>
    </cfRule>
  </conditionalFormatting>
  <dataValidations disablePrompts="1" count="2">
    <dataValidation type="whole" operator="greaterThanOrEqual" showInputMessage="1" showErrorMessage="1" errorTitle="ફકત આંકડા" error="ફકત આંકડા જ એન્ટર કરવા " promptTitle="ફકત આંકડા" prompt="ફકત આંકડા જ એન્ટર કરવા " sqref="KO65249 UK65249 AEG65249 AOC65249 AXY65249 BHU65249 BRQ65249 CBM65249 CLI65249 CVE65249 DFA65249 DOW65249 DYS65249 EIO65249 ESK65249 FCG65249 FMC65249 FVY65249 GFU65249 GPQ65249 GZM65249 HJI65249 HTE65249 IDA65249 IMW65249 IWS65249 JGO65249 JQK65249 KAG65249 KKC65249 KTY65249 LDU65249 LNQ65249 LXM65249 MHI65249 MRE65249 NBA65249 NKW65249 NUS65249 OEO65249 OOK65249 OYG65249 PIC65249 PRY65249 QBU65249 QLQ65249 QVM65249 RFI65249 RPE65249 RZA65249 SIW65249 SSS65249 TCO65249 TMK65249 TWG65249 UGC65249 UPY65249 UZU65249 VJQ65249 VTM65249 WDI65249 WNE65249 WXA65249 KO130785 UK130785 AEG130785 AOC130785 AXY130785 BHU130785 BRQ130785 CBM130785 CLI130785 CVE130785 DFA130785 DOW130785 DYS130785 EIO130785 ESK130785 FCG130785 FMC130785 FVY130785 GFU130785 GPQ130785 GZM130785 HJI130785 HTE130785 IDA130785 IMW130785 IWS130785 JGO130785 JQK130785 KAG130785 KKC130785 KTY130785 LDU130785 LNQ130785 LXM130785 MHI130785 MRE130785 NBA130785 NKW130785 NUS130785 OEO130785 OOK130785 OYG130785 PIC130785 PRY130785 QBU130785 QLQ130785 QVM130785 RFI130785 RPE130785 RZA130785 SIW130785 SSS130785 TCO130785 TMK130785 TWG130785 UGC130785 UPY130785 UZU130785 VJQ130785 VTM130785 WDI130785 WNE130785 WXA130785 KO196321 UK196321 AEG196321 AOC196321 AXY196321 BHU196321 BRQ196321 CBM196321 CLI196321 CVE196321 DFA196321 DOW196321 DYS196321 EIO196321 ESK196321 FCG196321 FMC196321 FVY196321 GFU196321 GPQ196321 GZM196321 HJI196321 HTE196321 IDA196321 IMW196321 IWS196321 JGO196321 JQK196321 KAG196321 KKC196321 KTY196321 LDU196321 LNQ196321 LXM196321 MHI196321 MRE196321 NBA196321 NKW196321 NUS196321 OEO196321 OOK196321 OYG196321 PIC196321 PRY196321 QBU196321 QLQ196321 QVM196321 RFI196321 RPE196321 RZA196321 SIW196321 SSS196321 TCO196321 TMK196321 TWG196321 UGC196321 UPY196321 UZU196321 VJQ196321 VTM196321 WDI196321 WNE196321 WXA196321 KO261857 UK261857 AEG261857 AOC261857 AXY261857 BHU261857 BRQ261857 CBM261857 CLI261857 CVE261857 DFA261857 DOW261857 DYS261857 EIO261857 ESK261857 FCG261857 FMC261857 FVY261857 GFU261857 GPQ261857 GZM261857 HJI261857 HTE261857 IDA261857 IMW261857 IWS261857 JGO261857 JQK261857 KAG261857 KKC261857 KTY261857 LDU261857 LNQ261857 LXM261857 MHI261857 MRE261857 NBA261857 NKW261857 NUS261857 OEO261857 OOK261857 OYG261857 PIC261857 PRY261857 QBU261857 QLQ261857 QVM261857 RFI261857 RPE261857 RZA261857 SIW261857 SSS261857 TCO261857 TMK261857 TWG261857 UGC261857 UPY261857 UZU261857 VJQ261857 VTM261857 WDI261857 WNE261857 WXA261857 KO327393 UK327393 AEG327393 AOC327393 AXY327393 BHU327393 BRQ327393 CBM327393 CLI327393 CVE327393 DFA327393 DOW327393 DYS327393 EIO327393 ESK327393 FCG327393 FMC327393 FVY327393 GFU327393 GPQ327393 GZM327393 HJI327393 HTE327393 IDA327393 IMW327393 IWS327393 JGO327393 JQK327393 KAG327393 KKC327393 KTY327393 LDU327393 LNQ327393 LXM327393 MHI327393 MRE327393 NBA327393 NKW327393 NUS327393 OEO327393 OOK327393 OYG327393 PIC327393 PRY327393 QBU327393 QLQ327393 QVM327393 RFI327393 RPE327393 RZA327393 SIW327393 SSS327393 TCO327393 TMK327393 TWG327393 UGC327393 UPY327393 UZU327393 VJQ327393 VTM327393 WDI327393 WNE327393 WXA327393 KO392929 UK392929 AEG392929 AOC392929 AXY392929 BHU392929 BRQ392929 CBM392929 CLI392929 CVE392929 DFA392929 DOW392929 DYS392929 EIO392929 ESK392929 FCG392929 FMC392929 FVY392929 GFU392929 GPQ392929 GZM392929 HJI392929 HTE392929 IDA392929 IMW392929 IWS392929 JGO392929 JQK392929 KAG392929 KKC392929 KTY392929 LDU392929 LNQ392929 LXM392929 MHI392929 MRE392929 NBA392929 NKW392929 NUS392929 OEO392929 OOK392929 OYG392929 PIC392929 PRY392929 QBU392929 QLQ392929 QVM392929 RFI392929 RPE392929 RZA392929 SIW392929 SSS392929 TCO392929 TMK392929 TWG392929 UGC392929 UPY392929 UZU392929 VJQ392929 VTM392929 WDI392929 WNE392929 WXA392929 KO458465 UK458465 AEG458465 AOC458465 AXY458465 BHU458465 BRQ458465 CBM458465 CLI458465 CVE458465 DFA458465 DOW458465 DYS458465 EIO458465 ESK458465 FCG458465 FMC458465 FVY458465 GFU458465 GPQ458465 GZM458465 HJI458465 HTE458465 IDA458465 IMW458465 IWS458465 JGO458465 JQK458465 KAG458465 KKC458465 KTY458465 LDU458465 LNQ458465 LXM458465 MHI458465 MRE458465 NBA458465 NKW458465 NUS458465 OEO458465 OOK458465 OYG458465 PIC458465 PRY458465 QBU458465 QLQ458465 QVM458465 RFI458465 RPE458465 RZA458465 SIW458465 SSS458465 TCO458465 TMK458465 TWG458465 UGC458465 UPY458465 UZU458465 VJQ458465 VTM458465 WDI458465 WNE458465 WXA458465 KO524001 UK524001 AEG524001 AOC524001 AXY524001 BHU524001 BRQ524001 CBM524001 CLI524001 CVE524001 DFA524001 DOW524001 DYS524001 EIO524001 ESK524001 FCG524001 FMC524001 FVY524001 GFU524001 GPQ524001 GZM524001 HJI524001 HTE524001 IDA524001 IMW524001 IWS524001 JGO524001 JQK524001 KAG524001 KKC524001 KTY524001 LDU524001 LNQ524001 LXM524001 MHI524001 MRE524001 NBA524001 NKW524001 NUS524001 OEO524001 OOK524001 OYG524001 PIC524001 PRY524001 QBU524001 QLQ524001 QVM524001 RFI524001 RPE524001 RZA524001 SIW524001 SSS524001 TCO524001 TMK524001 TWG524001 UGC524001 UPY524001 UZU524001 VJQ524001 VTM524001 WDI524001 WNE524001 WXA524001 KO589537 UK589537 AEG589537 AOC589537 AXY589537 BHU589537 BRQ589537 CBM589537 CLI589537 CVE589537 DFA589537 DOW589537 DYS589537 EIO589537 ESK589537 FCG589537 FMC589537 FVY589537 GFU589537 GPQ589537 GZM589537 HJI589537 HTE589537 IDA589537 IMW589537 IWS589537 JGO589537 JQK589537 KAG589537 KKC589537 KTY589537 LDU589537 LNQ589537 LXM589537 MHI589537 MRE589537 NBA589537 NKW589537 NUS589537 OEO589537 OOK589537 OYG589537 PIC589537 PRY589537 QBU589537 QLQ589537 QVM589537 RFI589537 RPE589537 RZA589537 SIW589537 SSS589537 TCO589537 TMK589537 TWG589537 UGC589537 UPY589537 UZU589537 VJQ589537 VTM589537 WDI589537 WNE589537 WXA589537 KO655073 UK655073 AEG655073 AOC655073 AXY655073 BHU655073 BRQ655073 CBM655073 CLI655073 CVE655073 DFA655073 DOW655073 DYS655073 EIO655073 ESK655073 FCG655073 FMC655073 FVY655073 GFU655073 GPQ655073 GZM655073 HJI655073 HTE655073 IDA655073 IMW655073 IWS655073 JGO655073 JQK655073 KAG655073 KKC655073 KTY655073 LDU655073 LNQ655073 LXM655073 MHI655073 MRE655073 NBA655073 NKW655073 NUS655073 OEO655073 OOK655073 OYG655073 PIC655073 PRY655073 QBU655073 QLQ655073 QVM655073 RFI655073 RPE655073 RZA655073 SIW655073 SSS655073 TCO655073 TMK655073 TWG655073 UGC655073 UPY655073 UZU655073 VJQ655073 VTM655073 WDI655073 WNE655073 WXA655073 KO720609 UK720609 AEG720609 AOC720609 AXY720609 BHU720609 BRQ720609 CBM720609 CLI720609 CVE720609 DFA720609 DOW720609 DYS720609 EIO720609 ESK720609 FCG720609 FMC720609 FVY720609 GFU720609 GPQ720609 GZM720609 HJI720609 HTE720609 IDA720609 IMW720609 IWS720609 JGO720609 JQK720609 KAG720609 KKC720609 KTY720609 LDU720609 LNQ720609 LXM720609 MHI720609 MRE720609 NBA720609 NKW720609 NUS720609 OEO720609 OOK720609 OYG720609 PIC720609 PRY720609 QBU720609 QLQ720609 QVM720609 RFI720609 RPE720609 RZA720609 SIW720609 SSS720609 TCO720609 TMK720609 TWG720609 UGC720609 UPY720609 UZU720609 VJQ720609 VTM720609 WDI720609 WNE720609 WXA720609 KO786145 UK786145 AEG786145 AOC786145 AXY786145 BHU786145 BRQ786145 CBM786145 CLI786145 CVE786145 DFA786145 DOW786145 DYS786145 EIO786145 ESK786145 FCG786145 FMC786145 FVY786145 GFU786145 GPQ786145 GZM786145 HJI786145 HTE786145 IDA786145 IMW786145 IWS786145 JGO786145 JQK786145 KAG786145 KKC786145 KTY786145 LDU786145 LNQ786145 LXM786145 MHI786145 MRE786145 NBA786145 NKW786145 NUS786145 OEO786145 OOK786145 OYG786145 PIC786145 PRY786145 QBU786145 QLQ786145 QVM786145 RFI786145 RPE786145 RZA786145 SIW786145 SSS786145 TCO786145 TMK786145 TWG786145 UGC786145 UPY786145 UZU786145 VJQ786145 VTM786145 WDI786145 WNE786145 WXA786145 KO851681 UK851681 AEG851681 AOC851681 AXY851681 BHU851681 BRQ851681 CBM851681 CLI851681 CVE851681 DFA851681 DOW851681 DYS851681 EIO851681 ESK851681 FCG851681 FMC851681 FVY851681 GFU851681 GPQ851681 GZM851681 HJI851681 HTE851681 IDA851681 IMW851681 IWS851681 JGO851681 JQK851681 KAG851681 KKC851681 KTY851681 LDU851681 LNQ851681 LXM851681 MHI851681 MRE851681 NBA851681 NKW851681 NUS851681 OEO851681 OOK851681 OYG851681 PIC851681 PRY851681 QBU851681 QLQ851681 QVM851681 RFI851681 RPE851681 RZA851681 SIW851681 SSS851681 TCO851681 TMK851681 TWG851681 UGC851681 UPY851681 UZU851681 VJQ851681 VTM851681 WDI851681 WNE851681 WXA851681 KO917217 UK917217 AEG917217 AOC917217 AXY917217 BHU917217 BRQ917217 CBM917217 CLI917217 CVE917217 DFA917217 DOW917217 DYS917217 EIO917217 ESK917217 FCG917217 FMC917217 FVY917217 GFU917217 GPQ917217 GZM917217 HJI917217 HTE917217 IDA917217 IMW917217 IWS917217 JGO917217 JQK917217 KAG917217 KKC917217 KTY917217 LDU917217 LNQ917217 LXM917217 MHI917217 MRE917217 NBA917217 NKW917217 NUS917217 OEO917217 OOK917217 OYG917217 PIC917217 PRY917217 QBU917217 QLQ917217 QVM917217 RFI917217 RPE917217 RZA917217 SIW917217 SSS917217 TCO917217 TMK917217 TWG917217 UGC917217 UPY917217 UZU917217 VJQ917217 VTM917217 WDI917217 WNE917217 WXA917217 KO982753 UK982753 AEG982753 AOC982753 AXY982753 BHU982753 BRQ982753 CBM982753 CLI982753 CVE982753 DFA982753 DOW982753 DYS982753 EIO982753 ESK982753 FCG982753 FMC982753 FVY982753 GFU982753 GPQ982753 GZM982753 HJI982753 HTE982753 IDA982753 IMW982753 IWS982753 JGO982753 JQK982753 KAG982753 KKC982753 KTY982753 LDU982753 LNQ982753 LXM982753 MHI982753 MRE982753 NBA982753 NKW982753 NUS982753 OEO982753 OOK982753 OYG982753 PIC982753 PRY982753 QBU982753 QLQ982753 QVM982753 RFI982753 RPE982753 RZA982753 SIW982753 SSS982753 TCO982753 TMK982753 TWG982753 UGC982753 UPY982753 UZU982753 VJQ982753 VTM982753 WDI982753 WNE982753 WXA982753 AW982753 AW917217 AW851681 AW786145 AW720609 AW655073 AW589537 AW524001 AW458465 AW392929 AW327393 AW261857 AW196321 AW130785 AW65249">
      <formula1>0</formula1>
    </dataValidation>
    <dataValidation type="list" allowBlank="1" showInputMessage="1" showErrorMessage="1" sqref="JH65249 TD65249 ACZ65249 AMV65249 AWR65249 BGN65249 BQJ65249 CAF65249 CKB65249 CTX65249 DDT65249 DNP65249 DXL65249 EHH65249 ERD65249 FAZ65249 FKV65249 FUR65249 GEN65249 GOJ65249 GYF65249 HIB65249 HRX65249 IBT65249 ILP65249 IVL65249 JFH65249 JPD65249 JYZ65249 KIV65249 KSR65249 LCN65249 LMJ65249 LWF65249 MGB65249 MPX65249 MZT65249 NJP65249 NTL65249 ODH65249 OND65249 OWZ65249 PGV65249 PQR65249 QAN65249 QKJ65249 QUF65249 REB65249 RNX65249 RXT65249 SHP65249 SRL65249 TBH65249 TLD65249 TUZ65249 UEV65249 UOR65249 UYN65249 VIJ65249 VSF65249 WCB65249 WLX65249 WVT65249 JH130785 TD130785 ACZ130785 AMV130785 AWR130785 BGN130785 BQJ130785 CAF130785 CKB130785 CTX130785 DDT130785 DNP130785 DXL130785 EHH130785 ERD130785 FAZ130785 FKV130785 FUR130785 GEN130785 GOJ130785 GYF130785 HIB130785 HRX130785 IBT130785 ILP130785 IVL130785 JFH130785 JPD130785 JYZ130785 KIV130785 KSR130785 LCN130785 LMJ130785 LWF130785 MGB130785 MPX130785 MZT130785 NJP130785 NTL130785 ODH130785 OND130785 OWZ130785 PGV130785 PQR130785 QAN130785 QKJ130785 QUF130785 REB130785 RNX130785 RXT130785 SHP130785 SRL130785 TBH130785 TLD130785 TUZ130785 UEV130785 UOR130785 UYN130785 VIJ130785 VSF130785 WCB130785 WLX130785 WVT130785 JH196321 TD196321 ACZ196321 AMV196321 AWR196321 BGN196321 BQJ196321 CAF196321 CKB196321 CTX196321 DDT196321 DNP196321 DXL196321 EHH196321 ERD196321 FAZ196321 FKV196321 FUR196321 GEN196321 GOJ196321 GYF196321 HIB196321 HRX196321 IBT196321 ILP196321 IVL196321 JFH196321 JPD196321 JYZ196321 KIV196321 KSR196321 LCN196321 LMJ196321 LWF196321 MGB196321 MPX196321 MZT196321 NJP196321 NTL196321 ODH196321 OND196321 OWZ196321 PGV196321 PQR196321 QAN196321 QKJ196321 QUF196321 REB196321 RNX196321 RXT196321 SHP196321 SRL196321 TBH196321 TLD196321 TUZ196321 UEV196321 UOR196321 UYN196321 VIJ196321 VSF196321 WCB196321 WLX196321 WVT196321 JH261857 TD261857 ACZ261857 AMV261857 AWR261857 BGN261857 BQJ261857 CAF261857 CKB261857 CTX261857 DDT261857 DNP261857 DXL261857 EHH261857 ERD261857 FAZ261857 FKV261857 FUR261857 GEN261857 GOJ261857 GYF261857 HIB261857 HRX261857 IBT261857 ILP261857 IVL261857 JFH261857 JPD261857 JYZ261857 KIV261857 KSR261857 LCN261857 LMJ261857 LWF261857 MGB261857 MPX261857 MZT261857 NJP261857 NTL261857 ODH261857 OND261857 OWZ261857 PGV261857 PQR261857 QAN261857 QKJ261857 QUF261857 REB261857 RNX261857 RXT261857 SHP261857 SRL261857 TBH261857 TLD261857 TUZ261857 UEV261857 UOR261857 UYN261857 VIJ261857 VSF261857 WCB261857 WLX261857 WVT261857 JH327393 TD327393 ACZ327393 AMV327393 AWR327393 BGN327393 BQJ327393 CAF327393 CKB327393 CTX327393 DDT327393 DNP327393 DXL327393 EHH327393 ERD327393 FAZ327393 FKV327393 FUR327393 GEN327393 GOJ327393 GYF327393 HIB327393 HRX327393 IBT327393 ILP327393 IVL327393 JFH327393 JPD327393 JYZ327393 KIV327393 KSR327393 LCN327393 LMJ327393 LWF327393 MGB327393 MPX327393 MZT327393 NJP327393 NTL327393 ODH327393 OND327393 OWZ327393 PGV327393 PQR327393 QAN327393 QKJ327393 QUF327393 REB327393 RNX327393 RXT327393 SHP327393 SRL327393 TBH327393 TLD327393 TUZ327393 UEV327393 UOR327393 UYN327393 VIJ327393 VSF327393 WCB327393 WLX327393 WVT327393 JH392929 TD392929 ACZ392929 AMV392929 AWR392929 BGN392929 BQJ392929 CAF392929 CKB392929 CTX392929 DDT392929 DNP392929 DXL392929 EHH392929 ERD392929 FAZ392929 FKV392929 FUR392929 GEN392929 GOJ392929 GYF392929 HIB392929 HRX392929 IBT392929 ILP392929 IVL392929 JFH392929 JPD392929 JYZ392929 KIV392929 KSR392929 LCN392929 LMJ392929 LWF392929 MGB392929 MPX392929 MZT392929 NJP392929 NTL392929 ODH392929 OND392929 OWZ392929 PGV392929 PQR392929 QAN392929 QKJ392929 QUF392929 REB392929 RNX392929 RXT392929 SHP392929 SRL392929 TBH392929 TLD392929 TUZ392929 UEV392929 UOR392929 UYN392929 VIJ392929 VSF392929 WCB392929 WLX392929 WVT392929 JH458465 TD458465 ACZ458465 AMV458465 AWR458465 BGN458465 BQJ458465 CAF458465 CKB458465 CTX458465 DDT458465 DNP458465 DXL458465 EHH458465 ERD458465 FAZ458465 FKV458465 FUR458465 GEN458465 GOJ458465 GYF458465 HIB458465 HRX458465 IBT458465 ILP458465 IVL458465 JFH458465 JPD458465 JYZ458465 KIV458465 KSR458465 LCN458465 LMJ458465 LWF458465 MGB458465 MPX458465 MZT458465 NJP458465 NTL458465 ODH458465 OND458465 OWZ458465 PGV458465 PQR458465 QAN458465 QKJ458465 QUF458465 REB458465 RNX458465 RXT458465 SHP458465 SRL458465 TBH458465 TLD458465 TUZ458465 UEV458465 UOR458465 UYN458465 VIJ458465 VSF458465 WCB458465 WLX458465 WVT458465 JH524001 TD524001 ACZ524001 AMV524001 AWR524001 BGN524001 BQJ524001 CAF524001 CKB524001 CTX524001 DDT524001 DNP524001 DXL524001 EHH524001 ERD524001 FAZ524001 FKV524001 FUR524001 GEN524001 GOJ524001 GYF524001 HIB524001 HRX524001 IBT524001 ILP524001 IVL524001 JFH524001 JPD524001 JYZ524001 KIV524001 KSR524001 LCN524001 LMJ524001 LWF524001 MGB524001 MPX524001 MZT524001 NJP524001 NTL524001 ODH524001 OND524001 OWZ524001 PGV524001 PQR524001 QAN524001 QKJ524001 QUF524001 REB524001 RNX524001 RXT524001 SHP524001 SRL524001 TBH524001 TLD524001 TUZ524001 UEV524001 UOR524001 UYN524001 VIJ524001 VSF524001 WCB524001 WLX524001 WVT524001 JH589537 TD589537 ACZ589537 AMV589537 AWR589537 BGN589537 BQJ589537 CAF589537 CKB589537 CTX589537 DDT589537 DNP589537 DXL589537 EHH589537 ERD589537 FAZ589537 FKV589537 FUR589537 GEN589537 GOJ589537 GYF589537 HIB589537 HRX589537 IBT589537 ILP589537 IVL589537 JFH589537 JPD589537 JYZ589537 KIV589537 KSR589537 LCN589537 LMJ589537 LWF589537 MGB589537 MPX589537 MZT589537 NJP589537 NTL589537 ODH589537 OND589537 OWZ589537 PGV589537 PQR589537 QAN589537 QKJ589537 QUF589537 REB589537 RNX589537 RXT589537 SHP589537 SRL589537 TBH589537 TLD589537 TUZ589537 UEV589537 UOR589537 UYN589537 VIJ589537 VSF589537 WCB589537 WLX589537 WVT589537 JH655073 TD655073 ACZ655073 AMV655073 AWR655073 BGN655073 BQJ655073 CAF655073 CKB655073 CTX655073 DDT655073 DNP655073 DXL655073 EHH655073 ERD655073 FAZ655073 FKV655073 FUR655073 GEN655073 GOJ655073 GYF655073 HIB655073 HRX655073 IBT655073 ILP655073 IVL655073 JFH655073 JPD655073 JYZ655073 KIV655073 KSR655073 LCN655073 LMJ655073 LWF655073 MGB655073 MPX655073 MZT655073 NJP655073 NTL655073 ODH655073 OND655073 OWZ655073 PGV655073 PQR655073 QAN655073 QKJ655073 QUF655073 REB655073 RNX655073 RXT655073 SHP655073 SRL655073 TBH655073 TLD655073 TUZ655073 UEV655073 UOR655073 UYN655073 VIJ655073 VSF655073 WCB655073 WLX655073 WVT655073 JH720609 TD720609 ACZ720609 AMV720609 AWR720609 BGN720609 BQJ720609 CAF720609 CKB720609 CTX720609 DDT720609 DNP720609 DXL720609 EHH720609 ERD720609 FAZ720609 FKV720609 FUR720609 GEN720609 GOJ720609 GYF720609 HIB720609 HRX720609 IBT720609 ILP720609 IVL720609 JFH720609 JPD720609 JYZ720609 KIV720609 KSR720609 LCN720609 LMJ720609 LWF720609 MGB720609 MPX720609 MZT720609 NJP720609 NTL720609 ODH720609 OND720609 OWZ720609 PGV720609 PQR720609 QAN720609 QKJ720609 QUF720609 REB720609 RNX720609 RXT720609 SHP720609 SRL720609 TBH720609 TLD720609 TUZ720609 UEV720609 UOR720609 UYN720609 VIJ720609 VSF720609 WCB720609 WLX720609 WVT720609 JH786145 TD786145 ACZ786145 AMV786145 AWR786145 BGN786145 BQJ786145 CAF786145 CKB786145 CTX786145 DDT786145 DNP786145 DXL786145 EHH786145 ERD786145 FAZ786145 FKV786145 FUR786145 GEN786145 GOJ786145 GYF786145 HIB786145 HRX786145 IBT786145 ILP786145 IVL786145 JFH786145 JPD786145 JYZ786145 KIV786145 KSR786145 LCN786145 LMJ786145 LWF786145 MGB786145 MPX786145 MZT786145 NJP786145 NTL786145 ODH786145 OND786145 OWZ786145 PGV786145 PQR786145 QAN786145 QKJ786145 QUF786145 REB786145 RNX786145 RXT786145 SHP786145 SRL786145 TBH786145 TLD786145 TUZ786145 UEV786145 UOR786145 UYN786145 VIJ786145 VSF786145 WCB786145 WLX786145 WVT786145 JH851681 TD851681 ACZ851681 AMV851681 AWR851681 BGN851681 BQJ851681 CAF851681 CKB851681 CTX851681 DDT851681 DNP851681 DXL851681 EHH851681 ERD851681 FAZ851681 FKV851681 FUR851681 GEN851681 GOJ851681 GYF851681 HIB851681 HRX851681 IBT851681 ILP851681 IVL851681 JFH851681 JPD851681 JYZ851681 KIV851681 KSR851681 LCN851681 LMJ851681 LWF851681 MGB851681 MPX851681 MZT851681 NJP851681 NTL851681 ODH851681 OND851681 OWZ851681 PGV851681 PQR851681 QAN851681 QKJ851681 QUF851681 REB851681 RNX851681 RXT851681 SHP851681 SRL851681 TBH851681 TLD851681 TUZ851681 UEV851681 UOR851681 UYN851681 VIJ851681 VSF851681 WCB851681 WLX851681 WVT851681 JH917217 TD917217 ACZ917217 AMV917217 AWR917217 BGN917217 BQJ917217 CAF917217 CKB917217 CTX917217 DDT917217 DNP917217 DXL917217 EHH917217 ERD917217 FAZ917217 FKV917217 FUR917217 GEN917217 GOJ917217 GYF917217 HIB917217 HRX917217 IBT917217 ILP917217 IVL917217 JFH917217 JPD917217 JYZ917217 KIV917217 KSR917217 LCN917217 LMJ917217 LWF917217 MGB917217 MPX917217 MZT917217 NJP917217 NTL917217 ODH917217 OND917217 OWZ917217 PGV917217 PQR917217 QAN917217 QKJ917217 QUF917217 REB917217 RNX917217 RXT917217 SHP917217 SRL917217 TBH917217 TLD917217 TUZ917217 UEV917217 UOR917217 UYN917217 VIJ917217 VSF917217 WCB917217 WLX917217 WVT917217 JH982753 TD982753 ACZ982753 AMV982753 AWR982753 BGN982753 BQJ982753 CAF982753 CKB982753 CTX982753 DDT982753 DNP982753 DXL982753 EHH982753 ERD982753 FAZ982753 FKV982753 FUR982753 GEN982753 GOJ982753 GYF982753 HIB982753 HRX982753 IBT982753 ILP982753 IVL982753 JFH982753 JPD982753 JYZ982753 KIV982753 KSR982753 LCN982753 LMJ982753 LWF982753 MGB982753 MPX982753 MZT982753 NJP982753 NTL982753 ODH982753 OND982753 OWZ982753 PGV982753 PQR982753 QAN982753 QKJ982753 QUF982753 REB982753 RNX982753 RXT982753 SHP982753 SRL982753 TBH982753 TLD982753 TUZ982753 UEV982753 UOR982753 UYN982753 VIJ982753 VSF982753 WCB982753 WLX982753 WVT982753 JH65239 TD65239 ACZ65239 AMV65239 AWR65239 BGN65239 BQJ65239 CAF65239 CKB65239 CTX65239 DDT65239 DNP65239 DXL65239 EHH65239 ERD65239 FAZ65239 FKV65239 FUR65239 GEN65239 GOJ65239 GYF65239 HIB65239 HRX65239 IBT65239 ILP65239 IVL65239 JFH65239 JPD65239 JYZ65239 KIV65239 KSR65239 LCN65239 LMJ65239 LWF65239 MGB65239 MPX65239 MZT65239 NJP65239 NTL65239 ODH65239 OND65239 OWZ65239 PGV65239 PQR65239 QAN65239 QKJ65239 QUF65239 REB65239 RNX65239 RXT65239 SHP65239 SRL65239 TBH65239 TLD65239 TUZ65239 UEV65239 UOR65239 UYN65239 VIJ65239 VSF65239 WCB65239 WLX65239 WVT65239 JH130775 TD130775 ACZ130775 AMV130775 AWR130775 BGN130775 BQJ130775 CAF130775 CKB130775 CTX130775 DDT130775 DNP130775 DXL130775 EHH130775 ERD130775 FAZ130775 FKV130775 FUR130775 GEN130775 GOJ130775 GYF130775 HIB130775 HRX130775 IBT130775 ILP130775 IVL130775 JFH130775 JPD130775 JYZ130775 KIV130775 KSR130775 LCN130775 LMJ130775 LWF130775 MGB130775 MPX130775 MZT130775 NJP130775 NTL130775 ODH130775 OND130775 OWZ130775 PGV130775 PQR130775 QAN130775 QKJ130775 QUF130775 REB130775 RNX130775 RXT130775 SHP130775 SRL130775 TBH130775 TLD130775 TUZ130775 UEV130775 UOR130775 UYN130775 VIJ130775 VSF130775 WCB130775 WLX130775 WVT130775 JH196311 TD196311 ACZ196311 AMV196311 AWR196311 BGN196311 BQJ196311 CAF196311 CKB196311 CTX196311 DDT196311 DNP196311 DXL196311 EHH196311 ERD196311 FAZ196311 FKV196311 FUR196311 GEN196311 GOJ196311 GYF196311 HIB196311 HRX196311 IBT196311 ILP196311 IVL196311 JFH196311 JPD196311 JYZ196311 KIV196311 KSR196311 LCN196311 LMJ196311 LWF196311 MGB196311 MPX196311 MZT196311 NJP196311 NTL196311 ODH196311 OND196311 OWZ196311 PGV196311 PQR196311 QAN196311 QKJ196311 QUF196311 REB196311 RNX196311 RXT196311 SHP196311 SRL196311 TBH196311 TLD196311 TUZ196311 UEV196311 UOR196311 UYN196311 VIJ196311 VSF196311 WCB196311 WLX196311 WVT196311 JH261847 TD261847 ACZ261847 AMV261847 AWR261847 BGN261847 BQJ261847 CAF261847 CKB261847 CTX261847 DDT261847 DNP261847 DXL261847 EHH261847 ERD261847 FAZ261847 FKV261847 FUR261847 GEN261847 GOJ261847 GYF261847 HIB261847 HRX261847 IBT261847 ILP261847 IVL261847 JFH261847 JPD261847 JYZ261847 KIV261847 KSR261847 LCN261847 LMJ261847 LWF261847 MGB261847 MPX261847 MZT261847 NJP261847 NTL261847 ODH261847 OND261847 OWZ261847 PGV261847 PQR261847 QAN261847 QKJ261847 QUF261847 REB261847 RNX261847 RXT261847 SHP261847 SRL261847 TBH261847 TLD261847 TUZ261847 UEV261847 UOR261847 UYN261847 VIJ261847 VSF261847 WCB261847 WLX261847 WVT261847 JH327383 TD327383 ACZ327383 AMV327383 AWR327383 BGN327383 BQJ327383 CAF327383 CKB327383 CTX327383 DDT327383 DNP327383 DXL327383 EHH327383 ERD327383 FAZ327383 FKV327383 FUR327383 GEN327383 GOJ327383 GYF327383 HIB327383 HRX327383 IBT327383 ILP327383 IVL327383 JFH327383 JPD327383 JYZ327383 KIV327383 KSR327383 LCN327383 LMJ327383 LWF327383 MGB327383 MPX327383 MZT327383 NJP327383 NTL327383 ODH327383 OND327383 OWZ327383 PGV327383 PQR327383 QAN327383 QKJ327383 QUF327383 REB327383 RNX327383 RXT327383 SHP327383 SRL327383 TBH327383 TLD327383 TUZ327383 UEV327383 UOR327383 UYN327383 VIJ327383 VSF327383 WCB327383 WLX327383 WVT327383 JH392919 TD392919 ACZ392919 AMV392919 AWR392919 BGN392919 BQJ392919 CAF392919 CKB392919 CTX392919 DDT392919 DNP392919 DXL392919 EHH392919 ERD392919 FAZ392919 FKV392919 FUR392919 GEN392919 GOJ392919 GYF392919 HIB392919 HRX392919 IBT392919 ILP392919 IVL392919 JFH392919 JPD392919 JYZ392919 KIV392919 KSR392919 LCN392919 LMJ392919 LWF392919 MGB392919 MPX392919 MZT392919 NJP392919 NTL392919 ODH392919 OND392919 OWZ392919 PGV392919 PQR392919 QAN392919 QKJ392919 QUF392919 REB392919 RNX392919 RXT392919 SHP392919 SRL392919 TBH392919 TLD392919 TUZ392919 UEV392919 UOR392919 UYN392919 VIJ392919 VSF392919 WCB392919 WLX392919 WVT392919 JH458455 TD458455 ACZ458455 AMV458455 AWR458455 BGN458455 BQJ458455 CAF458455 CKB458455 CTX458455 DDT458455 DNP458455 DXL458455 EHH458455 ERD458455 FAZ458455 FKV458455 FUR458455 GEN458455 GOJ458455 GYF458455 HIB458455 HRX458455 IBT458455 ILP458455 IVL458455 JFH458455 JPD458455 JYZ458455 KIV458455 KSR458455 LCN458455 LMJ458455 LWF458455 MGB458455 MPX458455 MZT458455 NJP458455 NTL458455 ODH458455 OND458455 OWZ458455 PGV458455 PQR458455 QAN458455 QKJ458455 QUF458455 REB458455 RNX458455 RXT458455 SHP458455 SRL458455 TBH458455 TLD458455 TUZ458455 UEV458455 UOR458455 UYN458455 VIJ458455 VSF458455 WCB458455 WLX458455 WVT458455 JH523991 TD523991 ACZ523991 AMV523991 AWR523991 BGN523991 BQJ523991 CAF523991 CKB523991 CTX523991 DDT523991 DNP523991 DXL523991 EHH523991 ERD523991 FAZ523991 FKV523991 FUR523991 GEN523991 GOJ523991 GYF523991 HIB523991 HRX523991 IBT523991 ILP523991 IVL523991 JFH523991 JPD523991 JYZ523991 KIV523991 KSR523991 LCN523991 LMJ523991 LWF523991 MGB523991 MPX523991 MZT523991 NJP523991 NTL523991 ODH523991 OND523991 OWZ523991 PGV523991 PQR523991 QAN523991 QKJ523991 QUF523991 REB523991 RNX523991 RXT523991 SHP523991 SRL523991 TBH523991 TLD523991 TUZ523991 UEV523991 UOR523991 UYN523991 VIJ523991 VSF523991 WCB523991 WLX523991 WVT523991 JH589527 TD589527 ACZ589527 AMV589527 AWR589527 BGN589527 BQJ589527 CAF589527 CKB589527 CTX589527 DDT589527 DNP589527 DXL589527 EHH589527 ERD589527 FAZ589527 FKV589527 FUR589527 GEN589527 GOJ589527 GYF589527 HIB589527 HRX589527 IBT589527 ILP589527 IVL589527 JFH589527 JPD589527 JYZ589527 KIV589527 KSR589527 LCN589527 LMJ589527 LWF589527 MGB589527 MPX589527 MZT589527 NJP589527 NTL589527 ODH589527 OND589527 OWZ589527 PGV589527 PQR589527 QAN589527 QKJ589527 QUF589527 REB589527 RNX589527 RXT589527 SHP589527 SRL589527 TBH589527 TLD589527 TUZ589527 UEV589527 UOR589527 UYN589527 VIJ589527 VSF589527 WCB589527 WLX589527 WVT589527 JH655063 TD655063 ACZ655063 AMV655063 AWR655063 BGN655063 BQJ655063 CAF655063 CKB655063 CTX655063 DDT655063 DNP655063 DXL655063 EHH655063 ERD655063 FAZ655063 FKV655063 FUR655063 GEN655063 GOJ655063 GYF655063 HIB655063 HRX655063 IBT655063 ILP655063 IVL655063 JFH655063 JPD655063 JYZ655063 KIV655063 KSR655063 LCN655063 LMJ655063 LWF655063 MGB655063 MPX655063 MZT655063 NJP655063 NTL655063 ODH655063 OND655063 OWZ655063 PGV655063 PQR655063 QAN655063 QKJ655063 QUF655063 REB655063 RNX655063 RXT655063 SHP655063 SRL655063 TBH655063 TLD655063 TUZ655063 UEV655063 UOR655063 UYN655063 VIJ655063 VSF655063 WCB655063 WLX655063 WVT655063 JH720599 TD720599 ACZ720599 AMV720599 AWR720599 BGN720599 BQJ720599 CAF720599 CKB720599 CTX720599 DDT720599 DNP720599 DXL720599 EHH720599 ERD720599 FAZ720599 FKV720599 FUR720599 GEN720599 GOJ720599 GYF720599 HIB720599 HRX720599 IBT720599 ILP720599 IVL720599 JFH720599 JPD720599 JYZ720599 KIV720599 KSR720599 LCN720599 LMJ720599 LWF720599 MGB720599 MPX720599 MZT720599 NJP720599 NTL720599 ODH720599 OND720599 OWZ720599 PGV720599 PQR720599 QAN720599 QKJ720599 QUF720599 REB720599 RNX720599 RXT720599 SHP720599 SRL720599 TBH720599 TLD720599 TUZ720599 UEV720599 UOR720599 UYN720599 VIJ720599 VSF720599 WCB720599 WLX720599 WVT720599 JH786135 TD786135 ACZ786135 AMV786135 AWR786135 BGN786135 BQJ786135 CAF786135 CKB786135 CTX786135 DDT786135 DNP786135 DXL786135 EHH786135 ERD786135 FAZ786135 FKV786135 FUR786135 GEN786135 GOJ786135 GYF786135 HIB786135 HRX786135 IBT786135 ILP786135 IVL786135 JFH786135 JPD786135 JYZ786135 KIV786135 KSR786135 LCN786135 LMJ786135 LWF786135 MGB786135 MPX786135 MZT786135 NJP786135 NTL786135 ODH786135 OND786135 OWZ786135 PGV786135 PQR786135 QAN786135 QKJ786135 QUF786135 REB786135 RNX786135 RXT786135 SHP786135 SRL786135 TBH786135 TLD786135 TUZ786135 UEV786135 UOR786135 UYN786135 VIJ786135 VSF786135 WCB786135 WLX786135 WVT786135 JH851671 TD851671 ACZ851671 AMV851671 AWR851671 BGN851671 BQJ851671 CAF851671 CKB851671 CTX851671 DDT851671 DNP851671 DXL851671 EHH851671 ERD851671 FAZ851671 FKV851671 FUR851671 GEN851671 GOJ851671 GYF851671 HIB851671 HRX851671 IBT851671 ILP851671 IVL851671 JFH851671 JPD851671 JYZ851671 KIV851671 KSR851671 LCN851671 LMJ851671 LWF851671 MGB851671 MPX851671 MZT851671 NJP851671 NTL851671 ODH851671 OND851671 OWZ851671 PGV851671 PQR851671 QAN851671 QKJ851671 QUF851671 REB851671 RNX851671 RXT851671 SHP851671 SRL851671 TBH851671 TLD851671 TUZ851671 UEV851671 UOR851671 UYN851671 VIJ851671 VSF851671 WCB851671 WLX851671 WVT851671 JH917207 TD917207 ACZ917207 AMV917207 AWR917207 BGN917207 BQJ917207 CAF917207 CKB917207 CTX917207 DDT917207 DNP917207 DXL917207 EHH917207 ERD917207 FAZ917207 FKV917207 FUR917207 GEN917207 GOJ917207 GYF917207 HIB917207 HRX917207 IBT917207 ILP917207 IVL917207 JFH917207 JPD917207 JYZ917207 KIV917207 KSR917207 LCN917207 LMJ917207 LWF917207 MGB917207 MPX917207 MZT917207 NJP917207 NTL917207 ODH917207 OND917207 OWZ917207 PGV917207 PQR917207 QAN917207 QKJ917207 QUF917207 REB917207 RNX917207 RXT917207 SHP917207 SRL917207 TBH917207 TLD917207 TUZ917207 UEV917207 UOR917207 UYN917207 VIJ917207 VSF917207 WCB917207 WLX917207 WVT917207 JH982743 TD982743 ACZ982743 AMV982743 AWR982743 BGN982743 BQJ982743 CAF982743 CKB982743 CTX982743 DDT982743 DNP982743 DXL982743 EHH982743 ERD982743 FAZ982743 FKV982743 FUR982743 GEN982743 GOJ982743 GYF982743 HIB982743 HRX982743 IBT982743 ILP982743 IVL982743 JFH982743 JPD982743 JYZ982743 KIV982743 KSR982743 LCN982743 LMJ982743 LWF982743 MGB982743 MPX982743 MZT982743 NJP982743 NTL982743 ODH982743 OND982743 OWZ982743 PGV982743 PQR982743 QAN982743 QKJ982743 QUF982743 REB982743 RNX982743 RXT982743 SHP982743 SRL982743 TBH982743 TLD982743 TUZ982743 UEV982743 UOR982743 UYN982743 VIJ982743 VSF982743 WCB982743 WLX982743 WVT982743 JH65307 TD65307 ACZ65307 AMV65307 AWR65307 BGN65307 BQJ65307 CAF65307 CKB65307 CTX65307 DDT65307 DNP65307 DXL65307 EHH65307 ERD65307 FAZ65307 FKV65307 FUR65307 GEN65307 GOJ65307 GYF65307 HIB65307 HRX65307 IBT65307 ILP65307 IVL65307 JFH65307 JPD65307 JYZ65307 KIV65307 KSR65307 LCN65307 LMJ65307 LWF65307 MGB65307 MPX65307 MZT65307 NJP65307 NTL65307 ODH65307 OND65307 OWZ65307 PGV65307 PQR65307 QAN65307 QKJ65307 QUF65307 REB65307 RNX65307 RXT65307 SHP65307 SRL65307 TBH65307 TLD65307 TUZ65307 UEV65307 UOR65307 UYN65307 VIJ65307 VSF65307 WCB65307 WLX65307 WVT65307 JH130843 TD130843 ACZ130843 AMV130843 AWR130843 BGN130843 BQJ130843 CAF130843 CKB130843 CTX130843 DDT130843 DNP130843 DXL130843 EHH130843 ERD130843 FAZ130843 FKV130843 FUR130843 GEN130843 GOJ130843 GYF130843 HIB130843 HRX130843 IBT130843 ILP130843 IVL130843 JFH130843 JPD130843 JYZ130843 KIV130843 KSR130843 LCN130843 LMJ130843 LWF130843 MGB130843 MPX130843 MZT130843 NJP130843 NTL130843 ODH130843 OND130843 OWZ130843 PGV130843 PQR130843 QAN130843 QKJ130843 QUF130843 REB130843 RNX130843 RXT130843 SHP130843 SRL130843 TBH130843 TLD130843 TUZ130843 UEV130843 UOR130843 UYN130843 VIJ130843 VSF130843 WCB130843 WLX130843 WVT130843 JH196379 TD196379 ACZ196379 AMV196379 AWR196379 BGN196379 BQJ196379 CAF196379 CKB196379 CTX196379 DDT196379 DNP196379 DXL196379 EHH196379 ERD196379 FAZ196379 FKV196379 FUR196379 GEN196379 GOJ196379 GYF196379 HIB196379 HRX196379 IBT196379 ILP196379 IVL196379 JFH196379 JPD196379 JYZ196379 KIV196379 KSR196379 LCN196379 LMJ196379 LWF196379 MGB196379 MPX196379 MZT196379 NJP196379 NTL196379 ODH196379 OND196379 OWZ196379 PGV196379 PQR196379 QAN196379 QKJ196379 QUF196379 REB196379 RNX196379 RXT196379 SHP196379 SRL196379 TBH196379 TLD196379 TUZ196379 UEV196379 UOR196379 UYN196379 VIJ196379 VSF196379 WCB196379 WLX196379 WVT196379 JH261915 TD261915 ACZ261915 AMV261915 AWR261915 BGN261915 BQJ261915 CAF261915 CKB261915 CTX261915 DDT261915 DNP261915 DXL261915 EHH261915 ERD261915 FAZ261915 FKV261915 FUR261915 GEN261915 GOJ261915 GYF261915 HIB261915 HRX261915 IBT261915 ILP261915 IVL261915 JFH261915 JPD261915 JYZ261915 KIV261915 KSR261915 LCN261915 LMJ261915 LWF261915 MGB261915 MPX261915 MZT261915 NJP261915 NTL261915 ODH261915 OND261915 OWZ261915 PGV261915 PQR261915 QAN261915 QKJ261915 QUF261915 REB261915 RNX261915 RXT261915 SHP261915 SRL261915 TBH261915 TLD261915 TUZ261915 UEV261915 UOR261915 UYN261915 VIJ261915 VSF261915 WCB261915 WLX261915 WVT261915 JH327451 TD327451 ACZ327451 AMV327451 AWR327451 BGN327451 BQJ327451 CAF327451 CKB327451 CTX327451 DDT327451 DNP327451 DXL327451 EHH327451 ERD327451 FAZ327451 FKV327451 FUR327451 GEN327451 GOJ327451 GYF327451 HIB327451 HRX327451 IBT327451 ILP327451 IVL327451 JFH327451 JPD327451 JYZ327451 KIV327451 KSR327451 LCN327451 LMJ327451 LWF327451 MGB327451 MPX327451 MZT327451 NJP327451 NTL327451 ODH327451 OND327451 OWZ327451 PGV327451 PQR327451 QAN327451 QKJ327451 QUF327451 REB327451 RNX327451 RXT327451 SHP327451 SRL327451 TBH327451 TLD327451 TUZ327451 UEV327451 UOR327451 UYN327451 VIJ327451 VSF327451 WCB327451 WLX327451 WVT327451 JH392987 TD392987 ACZ392987 AMV392987 AWR392987 BGN392987 BQJ392987 CAF392987 CKB392987 CTX392987 DDT392987 DNP392987 DXL392987 EHH392987 ERD392987 FAZ392987 FKV392987 FUR392987 GEN392987 GOJ392987 GYF392987 HIB392987 HRX392987 IBT392987 ILP392987 IVL392987 JFH392987 JPD392987 JYZ392987 KIV392987 KSR392987 LCN392987 LMJ392987 LWF392987 MGB392987 MPX392987 MZT392987 NJP392987 NTL392987 ODH392987 OND392987 OWZ392987 PGV392987 PQR392987 QAN392987 QKJ392987 QUF392987 REB392987 RNX392987 RXT392987 SHP392987 SRL392987 TBH392987 TLD392987 TUZ392987 UEV392987 UOR392987 UYN392987 VIJ392987 VSF392987 WCB392987 WLX392987 WVT392987 JH458523 TD458523 ACZ458523 AMV458523 AWR458523 BGN458523 BQJ458523 CAF458523 CKB458523 CTX458523 DDT458523 DNP458523 DXL458523 EHH458523 ERD458523 FAZ458523 FKV458523 FUR458523 GEN458523 GOJ458523 GYF458523 HIB458523 HRX458523 IBT458523 ILP458523 IVL458523 JFH458523 JPD458523 JYZ458523 KIV458523 KSR458523 LCN458523 LMJ458523 LWF458523 MGB458523 MPX458523 MZT458523 NJP458523 NTL458523 ODH458523 OND458523 OWZ458523 PGV458523 PQR458523 QAN458523 QKJ458523 QUF458523 REB458523 RNX458523 RXT458523 SHP458523 SRL458523 TBH458523 TLD458523 TUZ458523 UEV458523 UOR458523 UYN458523 VIJ458523 VSF458523 WCB458523 WLX458523 WVT458523 JH524059 TD524059 ACZ524059 AMV524059 AWR524059 BGN524059 BQJ524059 CAF524059 CKB524059 CTX524059 DDT524059 DNP524059 DXL524059 EHH524059 ERD524059 FAZ524059 FKV524059 FUR524059 GEN524059 GOJ524059 GYF524059 HIB524059 HRX524059 IBT524059 ILP524059 IVL524059 JFH524059 JPD524059 JYZ524059 KIV524059 KSR524059 LCN524059 LMJ524059 LWF524059 MGB524059 MPX524059 MZT524059 NJP524059 NTL524059 ODH524059 OND524059 OWZ524059 PGV524059 PQR524059 QAN524059 QKJ524059 QUF524059 REB524059 RNX524059 RXT524059 SHP524059 SRL524059 TBH524059 TLD524059 TUZ524059 UEV524059 UOR524059 UYN524059 VIJ524059 VSF524059 WCB524059 WLX524059 WVT524059 JH589595 TD589595 ACZ589595 AMV589595 AWR589595 BGN589595 BQJ589595 CAF589595 CKB589595 CTX589595 DDT589595 DNP589595 DXL589595 EHH589595 ERD589595 FAZ589595 FKV589595 FUR589595 GEN589595 GOJ589595 GYF589595 HIB589595 HRX589595 IBT589595 ILP589595 IVL589595 JFH589595 JPD589595 JYZ589595 KIV589595 KSR589595 LCN589595 LMJ589595 LWF589595 MGB589595 MPX589595 MZT589595 NJP589595 NTL589595 ODH589595 OND589595 OWZ589595 PGV589595 PQR589595 QAN589595 QKJ589595 QUF589595 REB589595 RNX589595 RXT589595 SHP589595 SRL589595 TBH589595 TLD589595 TUZ589595 UEV589595 UOR589595 UYN589595 VIJ589595 VSF589595 WCB589595 WLX589595 WVT589595 JH655131 TD655131 ACZ655131 AMV655131 AWR655131 BGN655131 BQJ655131 CAF655131 CKB655131 CTX655131 DDT655131 DNP655131 DXL655131 EHH655131 ERD655131 FAZ655131 FKV655131 FUR655131 GEN655131 GOJ655131 GYF655131 HIB655131 HRX655131 IBT655131 ILP655131 IVL655131 JFH655131 JPD655131 JYZ655131 KIV655131 KSR655131 LCN655131 LMJ655131 LWF655131 MGB655131 MPX655131 MZT655131 NJP655131 NTL655131 ODH655131 OND655131 OWZ655131 PGV655131 PQR655131 QAN655131 QKJ655131 QUF655131 REB655131 RNX655131 RXT655131 SHP655131 SRL655131 TBH655131 TLD655131 TUZ655131 UEV655131 UOR655131 UYN655131 VIJ655131 VSF655131 WCB655131 WLX655131 WVT655131 JH720667 TD720667 ACZ720667 AMV720667 AWR720667 BGN720667 BQJ720667 CAF720667 CKB720667 CTX720667 DDT720667 DNP720667 DXL720667 EHH720667 ERD720667 FAZ720667 FKV720667 FUR720667 GEN720667 GOJ720667 GYF720667 HIB720667 HRX720667 IBT720667 ILP720667 IVL720667 JFH720667 JPD720667 JYZ720667 KIV720667 KSR720667 LCN720667 LMJ720667 LWF720667 MGB720667 MPX720667 MZT720667 NJP720667 NTL720667 ODH720667 OND720667 OWZ720667 PGV720667 PQR720667 QAN720667 QKJ720667 QUF720667 REB720667 RNX720667 RXT720667 SHP720667 SRL720667 TBH720667 TLD720667 TUZ720667 UEV720667 UOR720667 UYN720667 VIJ720667 VSF720667 WCB720667 WLX720667 WVT720667 JH786203 TD786203 ACZ786203 AMV786203 AWR786203 BGN786203 BQJ786203 CAF786203 CKB786203 CTX786203 DDT786203 DNP786203 DXL786203 EHH786203 ERD786203 FAZ786203 FKV786203 FUR786203 GEN786203 GOJ786203 GYF786203 HIB786203 HRX786203 IBT786203 ILP786203 IVL786203 JFH786203 JPD786203 JYZ786203 KIV786203 KSR786203 LCN786203 LMJ786203 LWF786203 MGB786203 MPX786203 MZT786203 NJP786203 NTL786203 ODH786203 OND786203 OWZ786203 PGV786203 PQR786203 QAN786203 QKJ786203 QUF786203 REB786203 RNX786203 RXT786203 SHP786203 SRL786203 TBH786203 TLD786203 TUZ786203 UEV786203 UOR786203 UYN786203 VIJ786203 VSF786203 WCB786203 WLX786203 WVT786203 JH851739 TD851739 ACZ851739 AMV851739 AWR851739 BGN851739 BQJ851739 CAF851739 CKB851739 CTX851739 DDT851739 DNP851739 DXL851739 EHH851739 ERD851739 FAZ851739 FKV851739 FUR851739 GEN851739 GOJ851739 GYF851739 HIB851739 HRX851739 IBT851739 ILP851739 IVL851739 JFH851739 JPD851739 JYZ851739 KIV851739 KSR851739 LCN851739 LMJ851739 LWF851739 MGB851739 MPX851739 MZT851739 NJP851739 NTL851739 ODH851739 OND851739 OWZ851739 PGV851739 PQR851739 QAN851739 QKJ851739 QUF851739 REB851739 RNX851739 RXT851739 SHP851739 SRL851739 TBH851739 TLD851739 TUZ851739 UEV851739 UOR851739 UYN851739 VIJ851739 VSF851739 WCB851739 WLX851739 WVT851739 JH917275 TD917275 ACZ917275 AMV917275 AWR917275 BGN917275 BQJ917275 CAF917275 CKB917275 CTX917275 DDT917275 DNP917275 DXL917275 EHH917275 ERD917275 FAZ917275 FKV917275 FUR917275 GEN917275 GOJ917275 GYF917275 HIB917275 HRX917275 IBT917275 ILP917275 IVL917275 JFH917275 JPD917275 JYZ917275 KIV917275 KSR917275 LCN917275 LMJ917275 LWF917275 MGB917275 MPX917275 MZT917275 NJP917275 NTL917275 ODH917275 OND917275 OWZ917275 PGV917275 PQR917275 QAN917275 QKJ917275 QUF917275 REB917275 RNX917275 RXT917275 SHP917275 SRL917275 TBH917275 TLD917275 TUZ917275 UEV917275 UOR917275 UYN917275 VIJ917275 VSF917275 WCB917275 WLX917275 WVT917275 JH982811 TD982811 ACZ982811 AMV982811 AWR982811 BGN982811 BQJ982811 CAF982811 CKB982811 CTX982811 DDT982811 DNP982811 DXL982811 EHH982811 ERD982811 FAZ982811 FKV982811 FUR982811 GEN982811 GOJ982811 GYF982811 HIB982811 HRX982811 IBT982811 ILP982811 IVL982811 JFH982811 JPD982811 JYZ982811 KIV982811 KSR982811 LCN982811 LMJ982811 LWF982811 MGB982811 MPX982811 MZT982811 NJP982811 NTL982811 ODH982811 OND982811 OWZ982811 PGV982811 PQR982811 QAN982811 QKJ982811 QUF982811 REB982811 RNX982811 RXT982811 SHP982811 SRL982811 TBH982811 TLD982811 TUZ982811 UEV982811 UOR982811 UYN982811 VIJ982811 VSF982811 WCB982811 WLX982811 WVT982811 JH65302 TD65302 ACZ65302 AMV65302 AWR65302 BGN65302 BQJ65302 CAF65302 CKB65302 CTX65302 DDT65302 DNP65302 DXL65302 EHH65302 ERD65302 FAZ65302 FKV65302 FUR65302 GEN65302 GOJ65302 GYF65302 HIB65302 HRX65302 IBT65302 ILP65302 IVL65302 JFH65302 JPD65302 JYZ65302 KIV65302 KSR65302 LCN65302 LMJ65302 LWF65302 MGB65302 MPX65302 MZT65302 NJP65302 NTL65302 ODH65302 OND65302 OWZ65302 PGV65302 PQR65302 QAN65302 QKJ65302 QUF65302 REB65302 RNX65302 RXT65302 SHP65302 SRL65302 TBH65302 TLD65302 TUZ65302 UEV65302 UOR65302 UYN65302 VIJ65302 VSF65302 WCB65302 WLX65302 WVT65302 JH130838 TD130838 ACZ130838 AMV130838 AWR130838 BGN130838 BQJ130838 CAF130838 CKB130838 CTX130838 DDT130838 DNP130838 DXL130838 EHH130838 ERD130838 FAZ130838 FKV130838 FUR130838 GEN130838 GOJ130838 GYF130838 HIB130838 HRX130838 IBT130838 ILP130838 IVL130838 JFH130838 JPD130838 JYZ130838 KIV130838 KSR130838 LCN130838 LMJ130838 LWF130838 MGB130838 MPX130838 MZT130838 NJP130838 NTL130838 ODH130838 OND130838 OWZ130838 PGV130838 PQR130838 QAN130838 QKJ130838 QUF130838 REB130838 RNX130838 RXT130838 SHP130838 SRL130838 TBH130838 TLD130838 TUZ130838 UEV130838 UOR130838 UYN130838 VIJ130838 VSF130838 WCB130838 WLX130838 WVT130838 JH196374 TD196374 ACZ196374 AMV196374 AWR196374 BGN196374 BQJ196374 CAF196374 CKB196374 CTX196374 DDT196374 DNP196374 DXL196374 EHH196374 ERD196374 FAZ196374 FKV196374 FUR196374 GEN196374 GOJ196374 GYF196374 HIB196374 HRX196374 IBT196374 ILP196374 IVL196374 JFH196374 JPD196374 JYZ196374 KIV196374 KSR196374 LCN196374 LMJ196374 LWF196374 MGB196374 MPX196374 MZT196374 NJP196374 NTL196374 ODH196374 OND196374 OWZ196374 PGV196374 PQR196374 QAN196374 QKJ196374 QUF196374 REB196374 RNX196374 RXT196374 SHP196374 SRL196374 TBH196374 TLD196374 TUZ196374 UEV196374 UOR196374 UYN196374 VIJ196374 VSF196374 WCB196374 WLX196374 WVT196374 JH261910 TD261910 ACZ261910 AMV261910 AWR261910 BGN261910 BQJ261910 CAF261910 CKB261910 CTX261910 DDT261910 DNP261910 DXL261910 EHH261910 ERD261910 FAZ261910 FKV261910 FUR261910 GEN261910 GOJ261910 GYF261910 HIB261910 HRX261910 IBT261910 ILP261910 IVL261910 JFH261910 JPD261910 JYZ261910 KIV261910 KSR261910 LCN261910 LMJ261910 LWF261910 MGB261910 MPX261910 MZT261910 NJP261910 NTL261910 ODH261910 OND261910 OWZ261910 PGV261910 PQR261910 QAN261910 QKJ261910 QUF261910 REB261910 RNX261910 RXT261910 SHP261910 SRL261910 TBH261910 TLD261910 TUZ261910 UEV261910 UOR261910 UYN261910 VIJ261910 VSF261910 WCB261910 WLX261910 WVT261910 JH327446 TD327446 ACZ327446 AMV327446 AWR327446 BGN327446 BQJ327446 CAF327446 CKB327446 CTX327446 DDT327446 DNP327446 DXL327446 EHH327446 ERD327446 FAZ327446 FKV327446 FUR327446 GEN327446 GOJ327446 GYF327446 HIB327446 HRX327446 IBT327446 ILP327446 IVL327446 JFH327446 JPD327446 JYZ327446 KIV327446 KSR327446 LCN327446 LMJ327446 LWF327446 MGB327446 MPX327446 MZT327446 NJP327446 NTL327446 ODH327446 OND327446 OWZ327446 PGV327446 PQR327446 QAN327446 QKJ327446 QUF327446 REB327446 RNX327446 RXT327446 SHP327446 SRL327446 TBH327446 TLD327446 TUZ327446 UEV327446 UOR327446 UYN327446 VIJ327446 VSF327446 WCB327446 WLX327446 WVT327446 JH392982 TD392982 ACZ392982 AMV392982 AWR392982 BGN392982 BQJ392982 CAF392982 CKB392982 CTX392982 DDT392982 DNP392982 DXL392982 EHH392982 ERD392982 FAZ392982 FKV392982 FUR392982 GEN392982 GOJ392982 GYF392982 HIB392982 HRX392982 IBT392982 ILP392982 IVL392982 JFH392982 JPD392982 JYZ392982 KIV392982 KSR392982 LCN392982 LMJ392982 LWF392982 MGB392982 MPX392982 MZT392982 NJP392982 NTL392982 ODH392982 OND392982 OWZ392982 PGV392982 PQR392982 QAN392982 QKJ392982 QUF392982 REB392982 RNX392982 RXT392982 SHP392982 SRL392982 TBH392982 TLD392982 TUZ392982 UEV392982 UOR392982 UYN392982 VIJ392982 VSF392982 WCB392982 WLX392982 WVT392982 JH458518 TD458518 ACZ458518 AMV458518 AWR458518 BGN458518 BQJ458518 CAF458518 CKB458518 CTX458518 DDT458518 DNP458518 DXL458518 EHH458518 ERD458518 FAZ458518 FKV458518 FUR458518 GEN458518 GOJ458518 GYF458518 HIB458518 HRX458518 IBT458518 ILP458518 IVL458518 JFH458518 JPD458518 JYZ458518 KIV458518 KSR458518 LCN458518 LMJ458518 LWF458518 MGB458518 MPX458518 MZT458518 NJP458518 NTL458518 ODH458518 OND458518 OWZ458518 PGV458518 PQR458518 QAN458518 QKJ458518 QUF458518 REB458518 RNX458518 RXT458518 SHP458518 SRL458518 TBH458518 TLD458518 TUZ458518 UEV458518 UOR458518 UYN458518 VIJ458518 VSF458518 WCB458518 WLX458518 WVT458518 JH524054 TD524054 ACZ524054 AMV524054 AWR524054 BGN524054 BQJ524054 CAF524054 CKB524054 CTX524054 DDT524054 DNP524054 DXL524054 EHH524054 ERD524054 FAZ524054 FKV524054 FUR524054 GEN524054 GOJ524054 GYF524054 HIB524054 HRX524054 IBT524054 ILP524054 IVL524054 JFH524054 JPD524054 JYZ524054 KIV524054 KSR524054 LCN524054 LMJ524054 LWF524054 MGB524054 MPX524054 MZT524054 NJP524054 NTL524054 ODH524054 OND524054 OWZ524054 PGV524054 PQR524054 QAN524054 QKJ524054 QUF524054 REB524054 RNX524054 RXT524054 SHP524054 SRL524054 TBH524054 TLD524054 TUZ524054 UEV524054 UOR524054 UYN524054 VIJ524054 VSF524054 WCB524054 WLX524054 WVT524054 JH589590 TD589590 ACZ589590 AMV589590 AWR589590 BGN589590 BQJ589590 CAF589590 CKB589590 CTX589590 DDT589590 DNP589590 DXL589590 EHH589590 ERD589590 FAZ589590 FKV589590 FUR589590 GEN589590 GOJ589590 GYF589590 HIB589590 HRX589590 IBT589590 ILP589590 IVL589590 JFH589590 JPD589590 JYZ589590 KIV589590 KSR589590 LCN589590 LMJ589590 LWF589590 MGB589590 MPX589590 MZT589590 NJP589590 NTL589590 ODH589590 OND589590 OWZ589590 PGV589590 PQR589590 QAN589590 QKJ589590 QUF589590 REB589590 RNX589590 RXT589590 SHP589590 SRL589590 TBH589590 TLD589590 TUZ589590 UEV589590 UOR589590 UYN589590 VIJ589590 VSF589590 WCB589590 WLX589590 WVT589590 JH655126 TD655126 ACZ655126 AMV655126 AWR655126 BGN655126 BQJ655126 CAF655126 CKB655126 CTX655126 DDT655126 DNP655126 DXL655126 EHH655126 ERD655126 FAZ655126 FKV655126 FUR655126 GEN655126 GOJ655126 GYF655126 HIB655126 HRX655126 IBT655126 ILP655126 IVL655126 JFH655126 JPD655126 JYZ655126 KIV655126 KSR655126 LCN655126 LMJ655126 LWF655126 MGB655126 MPX655126 MZT655126 NJP655126 NTL655126 ODH655126 OND655126 OWZ655126 PGV655126 PQR655126 QAN655126 QKJ655126 QUF655126 REB655126 RNX655126 RXT655126 SHP655126 SRL655126 TBH655126 TLD655126 TUZ655126 UEV655126 UOR655126 UYN655126 VIJ655126 VSF655126 WCB655126 WLX655126 WVT655126 JH720662 TD720662 ACZ720662 AMV720662 AWR720662 BGN720662 BQJ720662 CAF720662 CKB720662 CTX720662 DDT720662 DNP720662 DXL720662 EHH720662 ERD720662 FAZ720662 FKV720662 FUR720662 GEN720662 GOJ720662 GYF720662 HIB720662 HRX720662 IBT720662 ILP720662 IVL720662 JFH720662 JPD720662 JYZ720662 KIV720662 KSR720662 LCN720662 LMJ720662 LWF720662 MGB720662 MPX720662 MZT720662 NJP720662 NTL720662 ODH720662 OND720662 OWZ720662 PGV720662 PQR720662 QAN720662 QKJ720662 QUF720662 REB720662 RNX720662 RXT720662 SHP720662 SRL720662 TBH720662 TLD720662 TUZ720662 UEV720662 UOR720662 UYN720662 VIJ720662 VSF720662 WCB720662 WLX720662 WVT720662 JH786198 TD786198 ACZ786198 AMV786198 AWR786198 BGN786198 BQJ786198 CAF786198 CKB786198 CTX786198 DDT786198 DNP786198 DXL786198 EHH786198 ERD786198 FAZ786198 FKV786198 FUR786198 GEN786198 GOJ786198 GYF786198 HIB786198 HRX786198 IBT786198 ILP786198 IVL786198 JFH786198 JPD786198 JYZ786198 KIV786198 KSR786198 LCN786198 LMJ786198 LWF786198 MGB786198 MPX786198 MZT786198 NJP786198 NTL786198 ODH786198 OND786198 OWZ786198 PGV786198 PQR786198 QAN786198 QKJ786198 QUF786198 REB786198 RNX786198 RXT786198 SHP786198 SRL786198 TBH786198 TLD786198 TUZ786198 UEV786198 UOR786198 UYN786198 VIJ786198 VSF786198 WCB786198 WLX786198 WVT786198 JH851734 TD851734 ACZ851734 AMV851734 AWR851734 BGN851734 BQJ851734 CAF851734 CKB851734 CTX851734 DDT851734 DNP851734 DXL851734 EHH851734 ERD851734 FAZ851734 FKV851734 FUR851734 GEN851734 GOJ851734 GYF851734 HIB851734 HRX851734 IBT851734 ILP851734 IVL851734 JFH851734 JPD851734 JYZ851734 KIV851734 KSR851734 LCN851734 LMJ851734 LWF851734 MGB851734 MPX851734 MZT851734 NJP851734 NTL851734 ODH851734 OND851734 OWZ851734 PGV851734 PQR851734 QAN851734 QKJ851734 QUF851734 REB851734 RNX851734 RXT851734 SHP851734 SRL851734 TBH851734 TLD851734 TUZ851734 UEV851734 UOR851734 UYN851734 VIJ851734 VSF851734 WCB851734 WLX851734 WVT851734 JH917270 TD917270 ACZ917270 AMV917270 AWR917270 BGN917270 BQJ917270 CAF917270 CKB917270 CTX917270 DDT917270 DNP917270 DXL917270 EHH917270 ERD917270 FAZ917270 FKV917270 FUR917270 GEN917270 GOJ917270 GYF917270 HIB917270 HRX917270 IBT917270 ILP917270 IVL917270 JFH917270 JPD917270 JYZ917270 KIV917270 KSR917270 LCN917270 LMJ917270 LWF917270 MGB917270 MPX917270 MZT917270 NJP917270 NTL917270 ODH917270 OND917270 OWZ917270 PGV917270 PQR917270 QAN917270 QKJ917270 QUF917270 REB917270 RNX917270 RXT917270 SHP917270 SRL917270 TBH917270 TLD917270 TUZ917270 UEV917270 UOR917270 UYN917270 VIJ917270 VSF917270 WCB917270 WLX917270 WVT917270 JH982806 TD982806 ACZ982806 AMV982806 AWR982806 BGN982806 BQJ982806 CAF982806 CKB982806 CTX982806 DDT982806 DNP982806 DXL982806 EHH982806 ERD982806 FAZ982806 FKV982806 FUR982806 GEN982806 GOJ982806 GYF982806 HIB982806 HRX982806 IBT982806 ILP982806 IVL982806 JFH982806 JPD982806 JYZ982806 KIV982806 KSR982806 LCN982806 LMJ982806 LWF982806 MGB982806 MPX982806 MZT982806 NJP982806 NTL982806 ODH982806 OND982806 OWZ982806 PGV982806 PQR982806 QAN982806 QKJ982806 QUF982806 REB982806 RNX982806 RXT982806 SHP982806 SRL982806 TBH982806 TLD982806 TUZ982806 UEV982806 UOR982806 UYN982806 VIJ982806 VSF982806 WCB982806 WLX982806 WVT982806 JH65350 TD65350 ACZ65350 AMV65350 AWR65350 BGN65350 BQJ65350 CAF65350 CKB65350 CTX65350 DDT65350 DNP65350 DXL65350 EHH65350 ERD65350 FAZ65350 FKV65350 FUR65350 GEN65350 GOJ65350 GYF65350 HIB65350 HRX65350 IBT65350 ILP65350 IVL65350 JFH65350 JPD65350 JYZ65350 KIV65350 KSR65350 LCN65350 LMJ65350 LWF65350 MGB65350 MPX65350 MZT65350 NJP65350 NTL65350 ODH65350 OND65350 OWZ65350 PGV65350 PQR65350 QAN65350 QKJ65350 QUF65350 REB65350 RNX65350 RXT65350 SHP65350 SRL65350 TBH65350 TLD65350 TUZ65350 UEV65350 UOR65350 UYN65350 VIJ65350 VSF65350 WCB65350 WLX65350 WVT65350 JH130886 TD130886 ACZ130886 AMV130886 AWR130886 BGN130886 BQJ130886 CAF130886 CKB130886 CTX130886 DDT130886 DNP130886 DXL130886 EHH130886 ERD130886 FAZ130886 FKV130886 FUR130886 GEN130886 GOJ130886 GYF130886 HIB130886 HRX130886 IBT130886 ILP130886 IVL130886 JFH130886 JPD130886 JYZ130886 KIV130886 KSR130886 LCN130886 LMJ130886 LWF130886 MGB130886 MPX130886 MZT130886 NJP130886 NTL130886 ODH130886 OND130886 OWZ130886 PGV130886 PQR130886 QAN130886 QKJ130886 QUF130886 REB130886 RNX130886 RXT130886 SHP130886 SRL130886 TBH130886 TLD130886 TUZ130886 UEV130886 UOR130886 UYN130886 VIJ130886 VSF130886 WCB130886 WLX130886 WVT130886 JH196422 TD196422 ACZ196422 AMV196422 AWR196422 BGN196422 BQJ196422 CAF196422 CKB196422 CTX196422 DDT196422 DNP196422 DXL196422 EHH196422 ERD196422 FAZ196422 FKV196422 FUR196422 GEN196422 GOJ196422 GYF196422 HIB196422 HRX196422 IBT196422 ILP196422 IVL196422 JFH196422 JPD196422 JYZ196422 KIV196422 KSR196422 LCN196422 LMJ196422 LWF196422 MGB196422 MPX196422 MZT196422 NJP196422 NTL196422 ODH196422 OND196422 OWZ196422 PGV196422 PQR196422 QAN196422 QKJ196422 QUF196422 REB196422 RNX196422 RXT196422 SHP196422 SRL196422 TBH196422 TLD196422 TUZ196422 UEV196422 UOR196422 UYN196422 VIJ196422 VSF196422 WCB196422 WLX196422 WVT196422 JH261958 TD261958 ACZ261958 AMV261958 AWR261958 BGN261958 BQJ261958 CAF261958 CKB261958 CTX261958 DDT261958 DNP261958 DXL261958 EHH261958 ERD261958 FAZ261958 FKV261958 FUR261958 GEN261958 GOJ261958 GYF261958 HIB261958 HRX261958 IBT261958 ILP261958 IVL261958 JFH261958 JPD261958 JYZ261958 KIV261958 KSR261958 LCN261958 LMJ261958 LWF261958 MGB261958 MPX261958 MZT261958 NJP261958 NTL261958 ODH261958 OND261958 OWZ261958 PGV261958 PQR261958 QAN261958 QKJ261958 QUF261958 REB261958 RNX261958 RXT261958 SHP261958 SRL261958 TBH261958 TLD261958 TUZ261958 UEV261958 UOR261958 UYN261958 VIJ261958 VSF261958 WCB261958 WLX261958 WVT261958 JH327494 TD327494 ACZ327494 AMV327494 AWR327494 BGN327494 BQJ327494 CAF327494 CKB327494 CTX327494 DDT327494 DNP327494 DXL327494 EHH327494 ERD327494 FAZ327494 FKV327494 FUR327494 GEN327494 GOJ327494 GYF327494 HIB327494 HRX327494 IBT327494 ILP327494 IVL327494 JFH327494 JPD327494 JYZ327494 KIV327494 KSR327494 LCN327494 LMJ327494 LWF327494 MGB327494 MPX327494 MZT327494 NJP327494 NTL327494 ODH327494 OND327494 OWZ327494 PGV327494 PQR327494 QAN327494 QKJ327494 QUF327494 REB327494 RNX327494 RXT327494 SHP327494 SRL327494 TBH327494 TLD327494 TUZ327494 UEV327494 UOR327494 UYN327494 VIJ327494 VSF327494 WCB327494 WLX327494 WVT327494 JH393030 TD393030 ACZ393030 AMV393030 AWR393030 BGN393030 BQJ393030 CAF393030 CKB393030 CTX393030 DDT393030 DNP393030 DXL393030 EHH393030 ERD393030 FAZ393030 FKV393030 FUR393030 GEN393030 GOJ393030 GYF393030 HIB393030 HRX393030 IBT393030 ILP393030 IVL393030 JFH393030 JPD393030 JYZ393030 KIV393030 KSR393030 LCN393030 LMJ393030 LWF393030 MGB393030 MPX393030 MZT393030 NJP393030 NTL393030 ODH393030 OND393030 OWZ393030 PGV393030 PQR393030 QAN393030 QKJ393030 QUF393030 REB393030 RNX393030 RXT393030 SHP393030 SRL393030 TBH393030 TLD393030 TUZ393030 UEV393030 UOR393030 UYN393030 VIJ393030 VSF393030 WCB393030 WLX393030 WVT393030 JH458566 TD458566 ACZ458566 AMV458566 AWR458566 BGN458566 BQJ458566 CAF458566 CKB458566 CTX458566 DDT458566 DNP458566 DXL458566 EHH458566 ERD458566 FAZ458566 FKV458566 FUR458566 GEN458566 GOJ458566 GYF458566 HIB458566 HRX458566 IBT458566 ILP458566 IVL458566 JFH458566 JPD458566 JYZ458566 KIV458566 KSR458566 LCN458566 LMJ458566 LWF458566 MGB458566 MPX458566 MZT458566 NJP458566 NTL458566 ODH458566 OND458566 OWZ458566 PGV458566 PQR458566 QAN458566 QKJ458566 QUF458566 REB458566 RNX458566 RXT458566 SHP458566 SRL458566 TBH458566 TLD458566 TUZ458566 UEV458566 UOR458566 UYN458566 VIJ458566 VSF458566 WCB458566 WLX458566 WVT458566 JH524102 TD524102 ACZ524102 AMV524102 AWR524102 BGN524102 BQJ524102 CAF524102 CKB524102 CTX524102 DDT524102 DNP524102 DXL524102 EHH524102 ERD524102 FAZ524102 FKV524102 FUR524102 GEN524102 GOJ524102 GYF524102 HIB524102 HRX524102 IBT524102 ILP524102 IVL524102 JFH524102 JPD524102 JYZ524102 KIV524102 KSR524102 LCN524102 LMJ524102 LWF524102 MGB524102 MPX524102 MZT524102 NJP524102 NTL524102 ODH524102 OND524102 OWZ524102 PGV524102 PQR524102 QAN524102 QKJ524102 QUF524102 REB524102 RNX524102 RXT524102 SHP524102 SRL524102 TBH524102 TLD524102 TUZ524102 UEV524102 UOR524102 UYN524102 VIJ524102 VSF524102 WCB524102 WLX524102 WVT524102 JH589638 TD589638 ACZ589638 AMV589638 AWR589638 BGN589638 BQJ589638 CAF589638 CKB589638 CTX589638 DDT589638 DNP589638 DXL589638 EHH589638 ERD589638 FAZ589638 FKV589638 FUR589638 GEN589638 GOJ589638 GYF589638 HIB589638 HRX589638 IBT589638 ILP589638 IVL589638 JFH589638 JPD589638 JYZ589638 KIV589638 KSR589638 LCN589638 LMJ589638 LWF589638 MGB589638 MPX589638 MZT589638 NJP589638 NTL589638 ODH589638 OND589638 OWZ589638 PGV589638 PQR589638 QAN589638 QKJ589638 QUF589638 REB589638 RNX589638 RXT589638 SHP589638 SRL589638 TBH589638 TLD589638 TUZ589638 UEV589638 UOR589638 UYN589638 VIJ589638 VSF589638 WCB589638 WLX589638 WVT589638 JH655174 TD655174 ACZ655174 AMV655174 AWR655174 BGN655174 BQJ655174 CAF655174 CKB655174 CTX655174 DDT655174 DNP655174 DXL655174 EHH655174 ERD655174 FAZ655174 FKV655174 FUR655174 GEN655174 GOJ655174 GYF655174 HIB655174 HRX655174 IBT655174 ILP655174 IVL655174 JFH655174 JPD655174 JYZ655174 KIV655174 KSR655174 LCN655174 LMJ655174 LWF655174 MGB655174 MPX655174 MZT655174 NJP655174 NTL655174 ODH655174 OND655174 OWZ655174 PGV655174 PQR655174 QAN655174 QKJ655174 QUF655174 REB655174 RNX655174 RXT655174 SHP655174 SRL655174 TBH655174 TLD655174 TUZ655174 UEV655174 UOR655174 UYN655174 VIJ655174 VSF655174 WCB655174 WLX655174 WVT655174 JH720710 TD720710 ACZ720710 AMV720710 AWR720710 BGN720710 BQJ720710 CAF720710 CKB720710 CTX720710 DDT720710 DNP720710 DXL720710 EHH720710 ERD720710 FAZ720710 FKV720710 FUR720710 GEN720710 GOJ720710 GYF720710 HIB720710 HRX720710 IBT720710 ILP720710 IVL720710 JFH720710 JPD720710 JYZ720710 KIV720710 KSR720710 LCN720710 LMJ720710 LWF720710 MGB720710 MPX720710 MZT720710 NJP720710 NTL720710 ODH720710 OND720710 OWZ720710 PGV720710 PQR720710 QAN720710 QKJ720710 QUF720710 REB720710 RNX720710 RXT720710 SHP720710 SRL720710 TBH720710 TLD720710 TUZ720710 UEV720710 UOR720710 UYN720710 VIJ720710 VSF720710 WCB720710 WLX720710 WVT720710 JH786246 TD786246 ACZ786246 AMV786246 AWR786246 BGN786246 BQJ786246 CAF786246 CKB786246 CTX786246 DDT786246 DNP786246 DXL786246 EHH786246 ERD786246 FAZ786246 FKV786246 FUR786246 GEN786246 GOJ786246 GYF786246 HIB786246 HRX786246 IBT786246 ILP786246 IVL786246 JFH786246 JPD786246 JYZ786246 KIV786246 KSR786246 LCN786246 LMJ786246 LWF786246 MGB786246 MPX786246 MZT786246 NJP786246 NTL786246 ODH786246 OND786246 OWZ786246 PGV786246 PQR786246 QAN786246 QKJ786246 QUF786246 REB786246 RNX786246 RXT786246 SHP786246 SRL786246 TBH786246 TLD786246 TUZ786246 UEV786246 UOR786246 UYN786246 VIJ786246 VSF786246 WCB786246 WLX786246 WVT786246 JH851782 TD851782 ACZ851782 AMV851782 AWR851782 BGN851782 BQJ851782 CAF851782 CKB851782 CTX851782 DDT851782 DNP851782 DXL851782 EHH851782 ERD851782 FAZ851782 FKV851782 FUR851782 GEN851782 GOJ851782 GYF851782 HIB851782 HRX851782 IBT851782 ILP851782 IVL851782 JFH851782 JPD851782 JYZ851782 KIV851782 KSR851782 LCN851782 LMJ851782 LWF851782 MGB851782 MPX851782 MZT851782 NJP851782 NTL851782 ODH851782 OND851782 OWZ851782 PGV851782 PQR851782 QAN851782 QKJ851782 QUF851782 REB851782 RNX851782 RXT851782 SHP851782 SRL851782 TBH851782 TLD851782 TUZ851782 UEV851782 UOR851782 UYN851782 VIJ851782 VSF851782 WCB851782 WLX851782 WVT851782 JH917318 TD917318 ACZ917318 AMV917318 AWR917318 BGN917318 BQJ917318 CAF917318 CKB917318 CTX917318 DDT917318 DNP917318 DXL917318 EHH917318 ERD917318 FAZ917318 FKV917318 FUR917318 GEN917318 GOJ917318 GYF917318 HIB917318 HRX917318 IBT917318 ILP917318 IVL917318 JFH917318 JPD917318 JYZ917318 KIV917318 KSR917318 LCN917318 LMJ917318 LWF917318 MGB917318 MPX917318 MZT917318 NJP917318 NTL917318 ODH917318 OND917318 OWZ917318 PGV917318 PQR917318 QAN917318 QKJ917318 QUF917318 REB917318 RNX917318 RXT917318 SHP917318 SRL917318 TBH917318 TLD917318 TUZ917318 UEV917318 UOR917318 UYN917318 VIJ917318 VSF917318 WCB917318 WLX917318 WVT917318 JH982854 TD982854 ACZ982854 AMV982854 AWR982854 BGN982854 BQJ982854 CAF982854 CKB982854 CTX982854 DDT982854 DNP982854 DXL982854 EHH982854 ERD982854 FAZ982854 FKV982854 FUR982854 GEN982854 GOJ982854 GYF982854 HIB982854 HRX982854 IBT982854 ILP982854 IVL982854 JFH982854 JPD982854 JYZ982854 KIV982854 KSR982854 LCN982854 LMJ982854 LWF982854 MGB982854 MPX982854 MZT982854 NJP982854 NTL982854 ODH982854 OND982854 OWZ982854 PGV982854 PQR982854 QAN982854 QKJ982854 QUF982854 REB982854 RNX982854 RXT982854 SHP982854 SRL982854 TBH982854 TLD982854 TUZ982854 UEV982854 UOR982854 UYN982854 VIJ982854 VSF982854 WCB982854 WLX982854 WVT982854 JH65347 TD65347 ACZ65347 AMV65347 AWR65347 BGN65347 BQJ65347 CAF65347 CKB65347 CTX65347 DDT65347 DNP65347 DXL65347 EHH65347 ERD65347 FAZ65347 FKV65347 FUR65347 GEN65347 GOJ65347 GYF65347 HIB65347 HRX65347 IBT65347 ILP65347 IVL65347 JFH65347 JPD65347 JYZ65347 KIV65347 KSR65347 LCN65347 LMJ65347 LWF65347 MGB65347 MPX65347 MZT65347 NJP65347 NTL65347 ODH65347 OND65347 OWZ65347 PGV65347 PQR65347 QAN65347 QKJ65347 QUF65347 REB65347 RNX65347 RXT65347 SHP65347 SRL65347 TBH65347 TLD65347 TUZ65347 UEV65347 UOR65347 UYN65347 VIJ65347 VSF65347 WCB65347 WLX65347 WVT65347 JH130883 TD130883 ACZ130883 AMV130883 AWR130883 BGN130883 BQJ130883 CAF130883 CKB130883 CTX130883 DDT130883 DNP130883 DXL130883 EHH130883 ERD130883 FAZ130883 FKV130883 FUR130883 GEN130883 GOJ130883 GYF130883 HIB130883 HRX130883 IBT130883 ILP130883 IVL130883 JFH130883 JPD130883 JYZ130883 KIV130883 KSR130883 LCN130883 LMJ130883 LWF130883 MGB130883 MPX130883 MZT130883 NJP130883 NTL130883 ODH130883 OND130883 OWZ130883 PGV130883 PQR130883 QAN130883 QKJ130883 QUF130883 REB130883 RNX130883 RXT130883 SHP130883 SRL130883 TBH130883 TLD130883 TUZ130883 UEV130883 UOR130883 UYN130883 VIJ130883 VSF130883 WCB130883 WLX130883 WVT130883 JH196419 TD196419 ACZ196419 AMV196419 AWR196419 BGN196419 BQJ196419 CAF196419 CKB196419 CTX196419 DDT196419 DNP196419 DXL196419 EHH196419 ERD196419 FAZ196419 FKV196419 FUR196419 GEN196419 GOJ196419 GYF196419 HIB196419 HRX196419 IBT196419 ILP196419 IVL196419 JFH196419 JPD196419 JYZ196419 KIV196419 KSR196419 LCN196419 LMJ196419 LWF196419 MGB196419 MPX196419 MZT196419 NJP196419 NTL196419 ODH196419 OND196419 OWZ196419 PGV196419 PQR196419 QAN196419 QKJ196419 QUF196419 REB196419 RNX196419 RXT196419 SHP196419 SRL196419 TBH196419 TLD196419 TUZ196419 UEV196419 UOR196419 UYN196419 VIJ196419 VSF196419 WCB196419 WLX196419 WVT196419 JH261955 TD261955 ACZ261955 AMV261955 AWR261955 BGN261955 BQJ261955 CAF261955 CKB261955 CTX261955 DDT261955 DNP261955 DXL261955 EHH261955 ERD261955 FAZ261955 FKV261955 FUR261955 GEN261955 GOJ261955 GYF261955 HIB261955 HRX261955 IBT261955 ILP261955 IVL261955 JFH261955 JPD261955 JYZ261955 KIV261955 KSR261955 LCN261955 LMJ261955 LWF261955 MGB261955 MPX261955 MZT261955 NJP261955 NTL261955 ODH261955 OND261955 OWZ261955 PGV261955 PQR261955 QAN261955 QKJ261955 QUF261955 REB261955 RNX261955 RXT261955 SHP261955 SRL261955 TBH261955 TLD261955 TUZ261955 UEV261955 UOR261955 UYN261955 VIJ261955 VSF261955 WCB261955 WLX261955 WVT261955 JH327491 TD327491 ACZ327491 AMV327491 AWR327491 BGN327491 BQJ327491 CAF327491 CKB327491 CTX327491 DDT327491 DNP327491 DXL327491 EHH327491 ERD327491 FAZ327491 FKV327491 FUR327491 GEN327491 GOJ327491 GYF327491 HIB327491 HRX327491 IBT327491 ILP327491 IVL327491 JFH327491 JPD327491 JYZ327491 KIV327491 KSR327491 LCN327491 LMJ327491 LWF327491 MGB327491 MPX327491 MZT327491 NJP327491 NTL327491 ODH327491 OND327491 OWZ327491 PGV327491 PQR327491 QAN327491 QKJ327491 QUF327491 REB327491 RNX327491 RXT327491 SHP327491 SRL327491 TBH327491 TLD327491 TUZ327491 UEV327491 UOR327491 UYN327491 VIJ327491 VSF327491 WCB327491 WLX327491 WVT327491 JH393027 TD393027 ACZ393027 AMV393027 AWR393027 BGN393027 BQJ393027 CAF393027 CKB393027 CTX393027 DDT393027 DNP393027 DXL393027 EHH393027 ERD393027 FAZ393027 FKV393027 FUR393027 GEN393027 GOJ393027 GYF393027 HIB393027 HRX393027 IBT393027 ILP393027 IVL393027 JFH393027 JPD393027 JYZ393027 KIV393027 KSR393027 LCN393027 LMJ393027 LWF393027 MGB393027 MPX393027 MZT393027 NJP393027 NTL393027 ODH393027 OND393027 OWZ393027 PGV393027 PQR393027 QAN393027 QKJ393027 QUF393027 REB393027 RNX393027 RXT393027 SHP393027 SRL393027 TBH393027 TLD393027 TUZ393027 UEV393027 UOR393027 UYN393027 VIJ393027 VSF393027 WCB393027 WLX393027 WVT393027 JH458563 TD458563 ACZ458563 AMV458563 AWR458563 BGN458563 BQJ458563 CAF458563 CKB458563 CTX458563 DDT458563 DNP458563 DXL458563 EHH458563 ERD458563 FAZ458563 FKV458563 FUR458563 GEN458563 GOJ458563 GYF458563 HIB458563 HRX458563 IBT458563 ILP458563 IVL458563 JFH458563 JPD458563 JYZ458563 KIV458563 KSR458563 LCN458563 LMJ458563 LWF458563 MGB458563 MPX458563 MZT458563 NJP458563 NTL458563 ODH458563 OND458563 OWZ458563 PGV458563 PQR458563 QAN458563 QKJ458563 QUF458563 REB458563 RNX458563 RXT458563 SHP458563 SRL458563 TBH458563 TLD458563 TUZ458563 UEV458563 UOR458563 UYN458563 VIJ458563 VSF458563 WCB458563 WLX458563 WVT458563 JH524099 TD524099 ACZ524099 AMV524099 AWR524099 BGN524099 BQJ524099 CAF524099 CKB524099 CTX524099 DDT524099 DNP524099 DXL524099 EHH524099 ERD524099 FAZ524099 FKV524099 FUR524099 GEN524099 GOJ524099 GYF524099 HIB524099 HRX524099 IBT524099 ILP524099 IVL524099 JFH524099 JPD524099 JYZ524099 KIV524099 KSR524099 LCN524099 LMJ524099 LWF524099 MGB524099 MPX524099 MZT524099 NJP524099 NTL524099 ODH524099 OND524099 OWZ524099 PGV524099 PQR524099 QAN524099 QKJ524099 QUF524099 REB524099 RNX524099 RXT524099 SHP524099 SRL524099 TBH524099 TLD524099 TUZ524099 UEV524099 UOR524099 UYN524099 VIJ524099 VSF524099 WCB524099 WLX524099 WVT524099 JH589635 TD589635 ACZ589635 AMV589635 AWR589635 BGN589635 BQJ589635 CAF589635 CKB589635 CTX589635 DDT589635 DNP589635 DXL589635 EHH589635 ERD589635 FAZ589635 FKV589635 FUR589635 GEN589635 GOJ589635 GYF589635 HIB589635 HRX589635 IBT589635 ILP589635 IVL589635 JFH589635 JPD589635 JYZ589635 KIV589635 KSR589635 LCN589635 LMJ589635 LWF589635 MGB589635 MPX589635 MZT589635 NJP589635 NTL589635 ODH589635 OND589635 OWZ589635 PGV589635 PQR589635 QAN589635 QKJ589635 QUF589635 REB589635 RNX589635 RXT589635 SHP589635 SRL589635 TBH589635 TLD589635 TUZ589635 UEV589635 UOR589635 UYN589635 VIJ589635 VSF589635 WCB589635 WLX589635 WVT589635 JH655171 TD655171 ACZ655171 AMV655171 AWR655171 BGN655171 BQJ655171 CAF655171 CKB655171 CTX655171 DDT655171 DNP655171 DXL655171 EHH655171 ERD655171 FAZ655171 FKV655171 FUR655171 GEN655171 GOJ655171 GYF655171 HIB655171 HRX655171 IBT655171 ILP655171 IVL655171 JFH655171 JPD655171 JYZ655171 KIV655171 KSR655171 LCN655171 LMJ655171 LWF655171 MGB655171 MPX655171 MZT655171 NJP655171 NTL655171 ODH655171 OND655171 OWZ655171 PGV655171 PQR655171 QAN655171 QKJ655171 QUF655171 REB655171 RNX655171 RXT655171 SHP655171 SRL655171 TBH655171 TLD655171 TUZ655171 UEV655171 UOR655171 UYN655171 VIJ655171 VSF655171 WCB655171 WLX655171 WVT655171 JH720707 TD720707 ACZ720707 AMV720707 AWR720707 BGN720707 BQJ720707 CAF720707 CKB720707 CTX720707 DDT720707 DNP720707 DXL720707 EHH720707 ERD720707 FAZ720707 FKV720707 FUR720707 GEN720707 GOJ720707 GYF720707 HIB720707 HRX720707 IBT720707 ILP720707 IVL720707 JFH720707 JPD720707 JYZ720707 KIV720707 KSR720707 LCN720707 LMJ720707 LWF720707 MGB720707 MPX720707 MZT720707 NJP720707 NTL720707 ODH720707 OND720707 OWZ720707 PGV720707 PQR720707 QAN720707 QKJ720707 QUF720707 REB720707 RNX720707 RXT720707 SHP720707 SRL720707 TBH720707 TLD720707 TUZ720707 UEV720707 UOR720707 UYN720707 VIJ720707 VSF720707 WCB720707 WLX720707 WVT720707 JH786243 TD786243 ACZ786243 AMV786243 AWR786243 BGN786243 BQJ786243 CAF786243 CKB786243 CTX786243 DDT786243 DNP786243 DXL786243 EHH786243 ERD786243 FAZ786243 FKV786243 FUR786243 GEN786243 GOJ786243 GYF786243 HIB786243 HRX786243 IBT786243 ILP786243 IVL786243 JFH786243 JPD786243 JYZ786243 KIV786243 KSR786243 LCN786243 LMJ786243 LWF786243 MGB786243 MPX786243 MZT786243 NJP786243 NTL786243 ODH786243 OND786243 OWZ786243 PGV786243 PQR786243 QAN786243 QKJ786243 QUF786243 REB786243 RNX786243 RXT786243 SHP786243 SRL786243 TBH786243 TLD786243 TUZ786243 UEV786243 UOR786243 UYN786243 VIJ786243 VSF786243 WCB786243 WLX786243 WVT786243 JH851779 TD851779 ACZ851779 AMV851779 AWR851779 BGN851779 BQJ851779 CAF851779 CKB851779 CTX851779 DDT851779 DNP851779 DXL851779 EHH851779 ERD851779 FAZ851779 FKV851779 FUR851779 GEN851779 GOJ851779 GYF851779 HIB851779 HRX851779 IBT851779 ILP851779 IVL851779 JFH851779 JPD851779 JYZ851779 KIV851779 KSR851779 LCN851779 LMJ851779 LWF851779 MGB851779 MPX851779 MZT851779 NJP851779 NTL851779 ODH851779 OND851779 OWZ851779 PGV851779 PQR851779 QAN851779 QKJ851779 QUF851779 REB851779 RNX851779 RXT851779 SHP851779 SRL851779 TBH851779 TLD851779 TUZ851779 UEV851779 UOR851779 UYN851779 VIJ851779 VSF851779 WCB851779 WLX851779 WVT851779 JH917315 TD917315 ACZ917315 AMV917315 AWR917315 BGN917315 BQJ917315 CAF917315 CKB917315 CTX917315 DDT917315 DNP917315 DXL917315 EHH917315 ERD917315 FAZ917315 FKV917315 FUR917315 GEN917315 GOJ917315 GYF917315 HIB917315 HRX917315 IBT917315 ILP917315 IVL917315 JFH917315 JPD917315 JYZ917315 KIV917315 KSR917315 LCN917315 LMJ917315 LWF917315 MGB917315 MPX917315 MZT917315 NJP917315 NTL917315 ODH917315 OND917315 OWZ917315 PGV917315 PQR917315 QAN917315 QKJ917315 QUF917315 REB917315 RNX917315 RXT917315 SHP917315 SRL917315 TBH917315 TLD917315 TUZ917315 UEV917315 UOR917315 UYN917315 VIJ917315 VSF917315 WCB917315 WLX917315 WVT917315 JH982851 TD982851 ACZ982851 AMV982851 AWR982851 BGN982851 BQJ982851 CAF982851 CKB982851 CTX982851 DDT982851 DNP982851 DXL982851 EHH982851 ERD982851 FAZ982851 FKV982851 FUR982851 GEN982851 GOJ982851 GYF982851 HIB982851 HRX982851 IBT982851 ILP982851 IVL982851 JFH982851 JPD982851 JYZ982851 KIV982851 KSR982851 LCN982851 LMJ982851 LWF982851 MGB982851 MPX982851 MZT982851 NJP982851 NTL982851 ODH982851 OND982851 OWZ982851 PGV982851 PQR982851 QAN982851 QKJ982851 QUF982851 REB982851 RNX982851 RXT982851 SHP982851 SRL982851 TBH982851 TLD982851 TUZ982851 UEV982851 UOR982851 UYN982851 VIJ982851 VSF982851 WCB982851 WLX982851 WVT982851 H982851 H917315 H851779 H786243 H720707 H655171 H589635 H524099 H458563 H393027 H327491 H261955 H196419 H130883 H65347 H982854 H917318 H851782 H786246 H720710 H655174 H589638 H524102 H458566 H393030 H327494 H261958 H196422 H130886 H65350 H982806 H917270 H851734 H786198 H720662 H655126 H589590 H524054 H458518 H392982 H327446 H261910 H196374 H130838 H65302 H982811 H917275 H851739 H786203 H720667 H655131 H589595 H524059 H458523 H392987 H327451 H261915 H196379 H130843 H65307 H982743 H917207 H851671 H786135 H720599 H655063 H589527 H523991 H458455 H392919 H327383 H261847 H196311 H130775 H65239 H982753 H917217 H851681 H786145 H720609 H655073 H589537 H524001 H458465 H392929 H327393 H261857 H196321 H130785 H65249">
      <formula1>"Homeopathic,Ayurvedic"</formula1>
    </dataValidation>
  </dataValidation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AX15"/>
  <sheetViews>
    <sheetView workbookViewId="0">
      <selection activeCell="A6" sqref="A6"/>
    </sheetView>
  </sheetViews>
  <sheetFormatPr defaultRowHeight="15.75"/>
  <cols>
    <col min="1" max="1" width="26.85546875" style="22" customWidth="1"/>
    <col min="2" max="2" width="14.5703125" style="22" customWidth="1"/>
    <col min="3" max="3" width="23.5703125" style="6" customWidth="1"/>
    <col min="4" max="4" width="8.85546875" style="6" bestFit="1" customWidth="1"/>
    <col min="5" max="5" width="28.5703125" style="6" customWidth="1"/>
    <col min="6" max="6" width="18" style="26" customWidth="1"/>
    <col min="7" max="7" width="14.42578125" style="26" customWidth="1"/>
    <col min="8" max="8" width="12.140625" style="78" customWidth="1"/>
    <col min="9" max="9" width="16" style="78" customWidth="1"/>
    <col min="10" max="10" width="15.85546875" style="5" customWidth="1"/>
    <col min="11" max="11" width="15.7109375" style="5" customWidth="1"/>
    <col min="12" max="12" width="15.85546875" style="5" customWidth="1"/>
    <col min="13" max="13" width="15.85546875" style="77" customWidth="1"/>
    <col min="14" max="14" width="11.5703125" style="5" customWidth="1"/>
    <col min="15" max="15" width="19.7109375" style="5" customWidth="1"/>
    <col min="16" max="16" width="11.5703125" style="5" customWidth="1"/>
    <col min="17" max="17" width="12.42578125" style="5" customWidth="1"/>
    <col min="18" max="18" width="10" style="5" bestFit="1" customWidth="1"/>
    <col min="19" max="20" width="10" style="5" customWidth="1"/>
    <col min="21" max="22" width="9.5703125" style="83" customWidth="1"/>
    <col min="23" max="23" width="9.28515625" style="77" customWidth="1"/>
    <col min="24" max="30" width="10.7109375" style="5" customWidth="1"/>
    <col min="31" max="31" width="8.7109375" style="5" customWidth="1"/>
    <col min="32" max="35" width="10.7109375" style="5" customWidth="1"/>
    <col min="36" max="36" width="8.7109375" style="5" customWidth="1"/>
    <col min="37" max="37" width="7.85546875" style="5" customWidth="1"/>
    <col min="38" max="38" width="8.5703125" style="5" customWidth="1"/>
    <col min="39" max="39" width="9.5703125" style="5" customWidth="1"/>
    <col min="40" max="40" width="13.140625" style="5" customWidth="1"/>
    <col min="41" max="41" width="17.7109375" style="5" customWidth="1"/>
    <col min="42" max="42" width="14.85546875" style="5" customWidth="1"/>
    <col min="43" max="43" width="12.5703125" style="5" customWidth="1"/>
    <col min="44" max="44" width="14.5703125" style="5" customWidth="1"/>
    <col min="45" max="48" width="12.5703125" style="5" customWidth="1"/>
    <col min="49" max="50" width="9.28515625" style="5" customWidth="1"/>
    <col min="51" max="51" width="11" style="5" customWidth="1"/>
    <col min="52" max="52" width="10.85546875" style="5" customWidth="1"/>
    <col min="53" max="16384" width="9.140625" style="5"/>
  </cols>
  <sheetData>
    <row r="1" spans="1:50" ht="38.25" customHeight="1">
      <c r="A1" s="168" t="s">
        <v>46</v>
      </c>
      <c r="B1" s="169"/>
      <c r="C1" s="169"/>
      <c r="D1" s="169"/>
      <c r="E1" s="169"/>
      <c r="F1" s="30"/>
      <c r="G1" s="30"/>
      <c r="H1" s="92"/>
      <c r="I1" s="92"/>
      <c r="J1" s="8"/>
      <c r="K1" s="8"/>
      <c r="L1" s="8"/>
      <c r="M1" s="79"/>
      <c r="N1" s="30"/>
      <c r="O1" s="30"/>
      <c r="P1" s="30"/>
      <c r="Q1" s="30"/>
      <c r="R1" s="30"/>
      <c r="S1" s="30"/>
      <c r="T1" s="30"/>
      <c r="U1" s="101"/>
      <c r="V1" s="101"/>
      <c r="W1" s="92"/>
      <c r="X1" s="23"/>
      <c r="Y1" s="23"/>
      <c r="Z1" s="23"/>
      <c r="AA1" s="8"/>
      <c r="AB1" s="23"/>
      <c r="AC1" s="23"/>
      <c r="AD1" s="23"/>
      <c r="AE1" s="23"/>
      <c r="AF1" s="23"/>
      <c r="AG1" s="23"/>
      <c r="AH1" s="23"/>
      <c r="AI1" s="23"/>
      <c r="AJ1" s="23"/>
      <c r="AK1" s="30"/>
      <c r="AL1" s="30"/>
      <c r="AM1" s="30"/>
      <c r="AN1" s="30"/>
      <c r="AO1" s="8"/>
      <c r="AP1" s="8"/>
      <c r="AQ1" s="8"/>
      <c r="AR1" s="8"/>
      <c r="AS1" s="8"/>
      <c r="AT1" s="8"/>
      <c r="AU1" s="8"/>
      <c r="AV1" s="8"/>
      <c r="AW1" s="30"/>
      <c r="AX1" s="30"/>
    </row>
    <row r="2" spans="1:50" s="6" customFormat="1" ht="23.25" customHeight="1">
      <c r="A2" s="154" t="s">
        <v>0</v>
      </c>
      <c r="B2" s="154" t="s">
        <v>45</v>
      </c>
      <c r="C2" s="154" t="s">
        <v>29</v>
      </c>
      <c r="D2" s="154" t="s">
        <v>1</v>
      </c>
      <c r="E2" s="202" t="s">
        <v>72</v>
      </c>
      <c r="F2" s="170" t="s">
        <v>73</v>
      </c>
      <c r="G2" s="170" t="s">
        <v>43</v>
      </c>
      <c r="H2" s="170" t="s">
        <v>13</v>
      </c>
      <c r="I2" s="170" t="s">
        <v>18</v>
      </c>
      <c r="J2" s="207" t="s">
        <v>3</v>
      </c>
      <c r="K2" s="208"/>
      <c r="L2" s="208"/>
      <c r="M2" s="208"/>
      <c r="N2" s="208"/>
      <c r="O2" s="209"/>
      <c r="P2" s="207" t="s">
        <v>50</v>
      </c>
      <c r="Q2" s="208"/>
      <c r="R2" s="208"/>
      <c r="S2" s="208"/>
      <c r="T2" s="209"/>
      <c r="U2" s="211" t="s">
        <v>74</v>
      </c>
      <c r="V2" s="211"/>
      <c r="W2" s="211"/>
      <c r="X2" s="212" t="s">
        <v>55</v>
      </c>
      <c r="Y2" s="213"/>
      <c r="Z2" s="214"/>
      <c r="AA2" s="221" t="s">
        <v>25</v>
      </c>
      <c r="AB2" s="212" t="s">
        <v>22</v>
      </c>
      <c r="AC2" s="213"/>
      <c r="AD2" s="214"/>
      <c r="AE2" s="221" t="s">
        <v>26</v>
      </c>
      <c r="AF2" s="212" t="s">
        <v>58</v>
      </c>
      <c r="AG2" s="213"/>
      <c r="AH2" s="213"/>
      <c r="AI2" s="213"/>
      <c r="AJ2" s="214"/>
      <c r="AK2" s="207" t="s">
        <v>75</v>
      </c>
      <c r="AL2" s="208"/>
      <c r="AM2" s="209"/>
      <c r="AN2" s="224" t="s">
        <v>71</v>
      </c>
      <c r="AO2" s="172" t="s">
        <v>67</v>
      </c>
      <c r="AP2" s="173"/>
      <c r="AQ2" s="174"/>
      <c r="AR2" s="172" t="s">
        <v>5</v>
      </c>
      <c r="AS2" s="173"/>
      <c r="AT2" s="173"/>
      <c r="AU2" s="174"/>
      <c r="AV2" s="221" t="s">
        <v>65</v>
      </c>
      <c r="AW2" s="180" t="s">
        <v>35</v>
      </c>
      <c r="AX2" s="210" t="s">
        <v>64</v>
      </c>
    </row>
    <row r="3" spans="1:50" s="6" customFormat="1" ht="38.25" customHeight="1">
      <c r="A3" s="155"/>
      <c r="B3" s="155"/>
      <c r="C3" s="155"/>
      <c r="D3" s="155"/>
      <c r="E3" s="203"/>
      <c r="F3" s="170"/>
      <c r="G3" s="170"/>
      <c r="H3" s="170"/>
      <c r="I3" s="170"/>
      <c r="J3" s="176" t="s">
        <v>17</v>
      </c>
      <c r="K3" s="176" t="s">
        <v>6</v>
      </c>
      <c r="L3" s="176" t="s">
        <v>7</v>
      </c>
      <c r="M3" s="176" t="s">
        <v>77</v>
      </c>
      <c r="N3" s="205" t="s">
        <v>48</v>
      </c>
      <c r="O3" s="183" t="s">
        <v>80</v>
      </c>
      <c r="P3" s="179" t="s">
        <v>8</v>
      </c>
      <c r="Q3" s="179" t="s">
        <v>9</v>
      </c>
      <c r="R3" s="179" t="s">
        <v>36</v>
      </c>
      <c r="S3" s="228" t="s">
        <v>51</v>
      </c>
      <c r="T3" s="228" t="s">
        <v>52</v>
      </c>
      <c r="U3" s="179" t="s">
        <v>37</v>
      </c>
      <c r="V3" s="179" t="s">
        <v>38</v>
      </c>
      <c r="W3" s="179" t="s">
        <v>39</v>
      </c>
      <c r="X3" s="215"/>
      <c r="Y3" s="216"/>
      <c r="Z3" s="217"/>
      <c r="AA3" s="222"/>
      <c r="AB3" s="215"/>
      <c r="AC3" s="216"/>
      <c r="AD3" s="217"/>
      <c r="AE3" s="222"/>
      <c r="AF3" s="215"/>
      <c r="AG3" s="216"/>
      <c r="AH3" s="216"/>
      <c r="AI3" s="216"/>
      <c r="AJ3" s="217"/>
      <c r="AK3" s="179" t="s">
        <v>40</v>
      </c>
      <c r="AL3" s="179" t="s">
        <v>41</v>
      </c>
      <c r="AM3" s="179" t="s">
        <v>42</v>
      </c>
      <c r="AN3" s="225"/>
      <c r="AO3" s="218"/>
      <c r="AP3" s="219"/>
      <c r="AQ3" s="220"/>
      <c r="AR3" s="218"/>
      <c r="AS3" s="219"/>
      <c r="AT3" s="219"/>
      <c r="AU3" s="220"/>
      <c r="AV3" s="222"/>
      <c r="AW3" s="210"/>
      <c r="AX3" s="210"/>
    </row>
    <row r="4" spans="1:50" s="6" customFormat="1" ht="96" customHeight="1" thickBot="1">
      <c r="A4" s="156"/>
      <c r="B4" s="156"/>
      <c r="C4" s="156">
        <v>2</v>
      </c>
      <c r="D4" s="156"/>
      <c r="E4" s="204">
        <v>3</v>
      </c>
      <c r="F4" s="170">
        <v>4</v>
      </c>
      <c r="G4" s="170">
        <v>4</v>
      </c>
      <c r="H4" s="170"/>
      <c r="I4" s="170">
        <v>4</v>
      </c>
      <c r="J4" s="177"/>
      <c r="K4" s="177"/>
      <c r="L4" s="177"/>
      <c r="M4" s="177"/>
      <c r="N4" s="206"/>
      <c r="O4" s="184"/>
      <c r="P4" s="180"/>
      <c r="Q4" s="180"/>
      <c r="R4" s="180"/>
      <c r="S4" s="229"/>
      <c r="T4" s="229"/>
      <c r="U4" s="180"/>
      <c r="V4" s="180"/>
      <c r="W4" s="180"/>
      <c r="X4" s="28" t="s">
        <v>56</v>
      </c>
      <c r="Y4" s="28" t="s">
        <v>57</v>
      </c>
      <c r="Z4" s="28" t="s">
        <v>11</v>
      </c>
      <c r="AA4" s="223"/>
      <c r="AB4" s="28" t="s">
        <v>53</v>
      </c>
      <c r="AC4" s="28" t="s">
        <v>54</v>
      </c>
      <c r="AD4" s="28" t="s">
        <v>11</v>
      </c>
      <c r="AE4" s="223"/>
      <c r="AF4" s="36" t="s">
        <v>59</v>
      </c>
      <c r="AG4" s="36" t="s">
        <v>60</v>
      </c>
      <c r="AH4" s="36" t="s">
        <v>61</v>
      </c>
      <c r="AI4" s="36" t="s">
        <v>62</v>
      </c>
      <c r="AJ4" s="40" t="s">
        <v>63</v>
      </c>
      <c r="AK4" s="180"/>
      <c r="AL4" s="180"/>
      <c r="AM4" s="180"/>
      <c r="AN4" s="226"/>
      <c r="AO4" s="24" t="s">
        <v>68</v>
      </c>
      <c r="AP4" s="24" t="s">
        <v>69</v>
      </c>
      <c r="AQ4" s="24" t="s">
        <v>70</v>
      </c>
      <c r="AR4" s="24" t="s">
        <v>20</v>
      </c>
      <c r="AS4" s="24" t="s">
        <v>23</v>
      </c>
      <c r="AT4" s="24" t="s">
        <v>27</v>
      </c>
      <c r="AU4" s="24" t="s">
        <v>24</v>
      </c>
      <c r="AV4" s="223"/>
      <c r="AW4" s="227"/>
      <c r="AX4" s="210"/>
    </row>
    <row r="5" spans="1:50" s="6" customFormat="1">
      <c r="A5" s="1">
        <v>1</v>
      </c>
      <c r="B5" s="1">
        <v>2</v>
      </c>
      <c r="C5" s="1">
        <v>3</v>
      </c>
      <c r="D5" s="1">
        <v>4</v>
      </c>
      <c r="E5" s="1">
        <v>5</v>
      </c>
      <c r="F5" s="1">
        <v>6</v>
      </c>
      <c r="G5" s="1">
        <v>7</v>
      </c>
      <c r="H5" s="75">
        <v>8</v>
      </c>
      <c r="I5" s="75">
        <v>9</v>
      </c>
      <c r="J5" s="1">
        <v>10</v>
      </c>
      <c r="K5" s="1">
        <v>11</v>
      </c>
      <c r="L5" s="1">
        <v>12</v>
      </c>
      <c r="M5" s="75">
        <v>13</v>
      </c>
      <c r="N5" s="1">
        <v>14</v>
      </c>
      <c r="O5" s="1">
        <v>15</v>
      </c>
      <c r="P5" s="1">
        <v>16</v>
      </c>
      <c r="Q5" s="1">
        <v>17</v>
      </c>
      <c r="R5" s="1">
        <v>18</v>
      </c>
      <c r="S5" s="1">
        <v>19</v>
      </c>
      <c r="T5" s="1">
        <v>20</v>
      </c>
      <c r="U5" s="75">
        <v>21</v>
      </c>
      <c r="V5" s="75">
        <v>22</v>
      </c>
      <c r="W5" s="75">
        <v>23</v>
      </c>
      <c r="X5" s="1">
        <v>24</v>
      </c>
      <c r="Y5" s="1">
        <v>25</v>
      </c>
      <c r="Z5" s="1">
        <v>26</v>
      </c>
      <c r="AA5" s="1">
        <v>27</v>
      </c>
      <c r="AB5" s="1">
        <v>28</v>
      </c>
      <c r="AC5" s="1">
        <v>29</v>
      </c>
      <c r="AD5" s="1">
        <v>30</v>
      </c>
      <c r="AE5" s="1">
        <v>31</v>
      </c>
      <c r="AF5" s="1">
        <v>32</v>
      </c>
      <c r="AG5" s="1">
        <v>33</v>
      </c>
      <c r="AH5" s="1">
        <v>34</v>
      </c>
      <c r="AI5" s="1">
        <v>35</v>
      </c>
      <c r="AJ5" s="1">
        <v>36</v>
      </c>
      <c r="AK5" s="1">
        <v>37</v>
      </c>
      <c r="AL5" s="1">
        <v>38</v>
      </c>
      <c r="AM5" s="1">
        <v>39</v>
      </c>
      <c r="AN5" s="1">
        <v>40</v>
      </c>
      <c r="AO5" s="1">
        <v>41</v>
      </c>
      <c r="AP5" s="1">
        <v>42</v>
      </c>
      <c r="AQ5" s="1">
        <v>43</v>
      </c>
      <c r="AR5" s="1">
        <v>44</v>
      </c>
      <c r="AS5" s="1">
        <v>45</v>
      </c>
      <c r="AT5" s="1">
        <v>46</v>
      </c>
      <c r="AU5" s="1">
        <v>47</v>
      </c>
      <c r="AV5" s="1">
        <v>48</v>
      </c>
      <c r="AW5" s="1">
        <v>49</v>
      </c>
      <c r="AX5" s="1">
        <v>50</v>
      </c>
    </row>
    <row r="6" spans="1:50" s="29" customFormat="1" ht="23.25" customHeight="1">
      <c r="A6" s="45" t="s">
        <v>81</v>
      </c>
      <c r="B6" s="73" t="s">
        <v>90</v>
      </c>
      <c r="C6" s="37" t="s">
        <v>82</v>
      </c>
      <c r="D6" s="38">
        <v>1</v>
      </c>
      <c r="E6" s="37" t="s">
        <v>212</v>
      </c>
      <c r="F6" s="27">
        <v>22757</v>
      </c>
      <c r="G6" s="27">
        <v>50</v>
      </c>
      <c r="H6" s="87">
        <v>72</v>
      </c>
      <c r="I6" s="87">
        <v>1</v>
      </c>
      <c r="J6" s="13">
        <v>72</v>
      </c>
      <c r="K6" s="13">
        <v>467</v>
      </c>
      <c r="L6" s="13">
        <v>5380</v>
      </c>
      <c r="M6" s="104">
        <v>5847</v>
      </c>
      <c r="N6" s="72">
        <v>81.208333333333329</v>
      </c>
      <c r="O6" s="25">
        <v>856</v>
      </c>
      <c r="P6" s="25"/>
      <c r="Q6" s="25"/>
      <c r="R6" s="25">
        <v>2059</v>
      </c>
      <c r="S6" s="25"/>
      <c r="T6" s="25"/>
      <c r="U6" s="89">
        <v>108</v>
      </c>
      <c r="V6" s="89">
        <v>3</v>
      </c>
      <c r="W6" s="87">
        <v>111</v>
      </c>
      <c r="X6" s="13">
        <v>15</v>
      </c>
      <c r="Y6" s="13">
        <v>0</v>
      </c>
      <c r="Z6" s="13">
        <v>15</v>
      </c>
      <c r="AA6" s="63">
        <v>0.625</v>
      </c>
      <c r="AB6" s="13">
        <v>2</v>
      </c>
      <c r="AC6" s="13">
        <v>0</v>
      </c>
      <c r="AD6" s="13">
        <v>2</v>
      </c>
      <c r="AE6" s="13"/>
      <c r="AF6" s="13">
        <v>0</v>
      </c>
      <c r="AG6" s="13">
        <v>0</v>
      </c>
      <c r="AH6" s="13">
        <v>18</v>
      </c>
      <c r="AI6" s="13">
        <v>2</v>
      </c>
      <c r="AJ6" s="13">
        <v>20</v>
      </c>
      <c r="AK6" s="68">
        <v>6</v>
      </c>
      <c r="AL6" s="68">
        <v>6</v>
      </c>
      <c r="AM6" s="68">
        <v>12</v>
      </c>
      <c r="AN6" s="25" t="s">
        <v>197</v>
      </c>
      <c r="AO6" s="13">
        <v>0</v>
      </c>
      <c r="AP6" s="13">
        <v>0</v>
      </c>
      <c r="AQ6" s="13">
        <v>0</v>
      </c>
      <c r="AR6" s="13">
        <v>392</v>
      </c>
      <c r="AS6" s="13">
        <v>21</v>
      </c>
      <c r="AT6" s="13"/>
      <c r="AU6" s="13">
        <v>413</v>
      </c>
      <c r="AV6" s="13"/>
      <c r="AW6" s="25"/>
      <c r="AX6" s="25"/>
    </row>
    <row r="7" spans="1:50" s="29" customFormat="1" ht="23.25" customHeight="1">
      <c r="A7" s="73" t="s">
        <v>91</v>
      </c>
      <c r="B7" s="73" t="s">
        <v>90</v>
      </c>
      <c r="C7" s="70" t="s">
        <v>92</v>
      </c>
      <c r="D7" s="71">
        <v>2</v>
      </c>
      <c r="E7" s="70" t="s">
        <v>219</v>
      </c>
      <c r="F7" s="68">
        <v>8378</v>
      </c>
      <c r="G7" s="68">
        <v>200</v>
      </c>
      <c r="H7" s="87">
        <v>72</v>
      </c>
      <c r="I7" s="87">
        <v>1</v>
      </c>
      <c r="J7" s="64">
        <v>72</v>
      </c>
      <c r="K7" s="64">
        <v>80</v>
      </c>
      <c r="L7" s="64">
        <v>16016</v>
      </c>
      <c r="M7" s="104">
        <v>16096</v>
      </c>
      <c r="N7" s="72">
        <v>223.55555555555554</v>
      </c>
      <c r="O7" s="55">
        <v>6404.0741624890588</v>
      </c>
      <c r="P7" s="68"/>
      <c r="Q7" s="68"/>
      <c r="R7" s="66">
        <v>4122</v>
      </c>
      <c r="S7" s="68"/>
      <c r="T7" s="68"/>
      <c r="U7" s="89">
        <v>1844</v>
      </c>
      <c r="V7" s="89">
        <v>312</v>
      </c>
      <c r="W7" s="87">
        <v>2156</v>
      </c>
      <c r="X7" s="64">
        <v>117</v>
      </c>
      <c r="Y7" s="64">
        <v>286</v>
      </c>
      <c r="Z7" s="64">
        <v>403</v>
      </c>
      <c r="AA7" s="63">
        <v>16.791666666666668</v>
      </c>
      <c r="AB7" s="64">
        <v>20</v>
      </c>
      <c r="AC7" s="64">
        <v>0</v>
      </c>
      <c r="AD7" s="64">
        <v>20</v>
      </c>
      <c r="AE7" s="63">
        <v>0.83333333333333337</v>
      </c>
      <c r="AF7" s="64">
        <v>0</v>
      </c>
      <c r="AG7" s="64">
        <v>2</v>
      </c>
      <c r="AH7" s="64">
        <v>99</v>
      </c>
      <c r="AI7" s="64">
        <v>150</v>
      </c>
      <c r="AJ7" s="64">
        <v>251</v>
      </c>
      <c r="AK7" s="68">
        <v>182</v>
      </c>
      <c r="AL7" s="68">
        <v>598</v>
      </c>
      <c r="AM7" s="68">
        <v>780</v>
      </c>
      <c r="AN7" s="68" t="s">
        <v>220</v>
      </c>
      <c r="AO7" s="64"/>
      <c r="AP7" s="64"/>
      <c r="AQ7" s="64">
        <v>28</v>
      </c>
      <c r="AR7" s="64">
        <v>51</v>
      </c>
      <c r="AS7" s="64">
        <v>3</v>
      </c>
      <c r="AT7" s="64"/>
      <c r="AU7" s="64">
        <v>54</v>
      </c>
      <c r="AV7" s="63">
        <v>2.25</v>
      </c>
      <c r="AW7" s="68" t="s">
        <v>221</v>
      </c>
      <c r="AX7" s="68"/>
    </row>
    <row r="8" spans="1:50" s="29" customFormat="1" ht="23.25" customHeight="1">
      <c r="A8" s="45" t="s">
        <v>217</v>
      </c>
      <c r="B8" s="99" t="s">
        <v>90</v>
      </c>
      <c r="C8" s="37" t="s">
        <v>218</v>
      </c>
      <c r="D8" s="96">
        <v>3</v>
      </c>
      <c r="E8" s="37" t="s">
        <v>216</v>
      </c>
      <c r="F8" s="27">
        <v>20732</v>
      </c>
      <c r="G8" s="27">
        <v>50</v>
      </c>
      <c r="H8" s="87">
        <v>72</v>
      </c>
      <c r="I8" s="87">
        <v>1</v>
      </c>
      <c r="J8" s="13">
        <v>72</v>
      </c>
      <c r="K8" s="13">
        <v>14</v>
      </c>
      <c r="L8" s="13">
        <v>3666</v>
      </c>
      <c r="M8" s="104">
        <v>3680</v>
      </c>
      <c r="N8" s="72">
        <v>51.111111111111114</v>
      </c>
      <c r="O8" s="25">
        <v>592</v>
      </c>
      <c r="P8" s="25"/>
      <c r="Q8" s="25"/>
      <c r="R8" s="25">
        <v>73</v>
      </c>
      <c r="S8" s="25"/>
      <c r="T8" s="25"/>
      <c r="U8" s="89">
        <v>29</v>
      </c>
      <c r="V8" s="89">
        <v>0</v>
      </c>
      <c r="W8" s="87">
        <v>29</v>
      </c>
      <c r="X8" s="13">
        <v>21</v>
      </c>
      <c r="Y8" s="13">
        <v>0</v>
      </c>
      <c r="Z8" s="13">
        <v>21</v>
      </c>
      <c r="AA8" s="63">
        <v>0.875</v>
      </c>
      <c r="AB8" s="13">
        <v>0</v>
      </c>
      <c r="AC8" s="13">
        <v>0</v>
      </c>
      <c r="AD8" s="13">
        <v>0</v>
      </c>
      <c r="AE8" s="13"/>
      <c r="AF8" s="13">
        <v>0</v>
      </c>
      <c r="AG8" s="13">
        <v>0</v>
      </c>
      <c r="AH8" s="13">
        <v>10</v>
      </c>
      <c r="AI8" s="13">
        <v>0</v>
      </c>
      <c r="AJ8" s="13">
        <v>10</v>
      </c>
      <c r="AK8" s="68">
        <v>0</v>
      </c>
      <c r="AL8" s="68">
        <v>0</v>
      </c>
      <c r="AM8" s="68">
        <v>0</v>
      </c>
      <c r="AN8" s="25" t="s">
        <v>197</v>
      </c>
      <c r="AO8" s="13">
        <v>0</v>
      </c>
      <c r="AP8" s="13">
        <v>0</v>
      </c>
      <c r="AQ8" s="13">
        <v>0</v>
      </c>
      <c r="AR8" s="13">
        <v>0</v>
      </c>
      <c r="AS8" s="13">
        <v>12</v>
      </c>
      <c r="AT8" s="13"/>
      <c r="AU8" s="13">
        <v>12</v>
      </c>
      <c r="AV8" s="13"/>
      <c r="AW8" s="25"/>
      <c r="AX8" s="25"/>
    </row>
    <row r="9" spans="1:50" s="29" customFormat="1" ht="23.25" customHeight="1">
      <c r="A9" s="45" t="s">
        <v>213</v>
      </c>
      <c r="B9" s="114" t="s">
        <v>122</v>
      </c>
      <c r="C9" s="37" t="s">
        <v>214</v>
      </c>
      <c r="D9" s="96">
        <v>4</v>
      </c>
      <c r="E9" s="37" t="s">
        <v>215</v>
      </c>
      <c r="F9" s="27">
        <v>13997</v>
      </c>
      <c r="G9" s="27">
        <v>50</v>
      </c>
      <c r="H9" s="87">
        <v>72</v>
      </c>
      <c r="I9" s="87">
        <v>1</v>
      </c>
      <c r="J9" s="13">
        <v>72</v>
      </c>
      <c r="K9" s="13">
        <v>162</v>
      </c>
      <c r="L9" s="13">
        <v>4502</v>
      </c>
      <c r="M9" s="104">
        <v>4664</v>
      </c>
      <c r="N9" s="72">
        <v>64.777777777777771</v>
      </c>
      <c r="O9" s="25">
        <v>1111</v>
      </c>
      <c r="P9" s="25"/>
      <c r="Q9" s="25"/>
      <c r="R9" s="25">
        <v>906</v>
      </c>
      <c r="S9" s="25"/>
      <c r="T9" s="25"/>
      <c r="U9" s="89">
        <v>289</v>
      </c>
      <c r="V9" s="89">
        <v>18</v>
      </c>
      <c r="W9" s="87">
        <v>307</v>
      </c>
      <c r="X9" s="13">
        <v>87</v>
      </c>
      <c r="Y9" s="13">
        <v>79</v>
      </c>
      <c r="Z9" s="13">
        <v>166</v>
      </c>
      <c r="AA9" s="63">
        <v>6.916666666666667</v>
      </c>
      <c r="AB9" s="13">
        <v>0</v>
      </c>
      <c r="AC9" s="13">
        <v>0</v>
      </c>
      <c r="AD9" s="13">
        <v>0</v>
      </c>
      <c r="AE9" s="13"/>
      <c r="AF9" s="13">
        <v>0</v>
      </c>
      <c r="AG9" s="13">
        <v>0</v>
      </c>
      <c r="AH9" s="13">
        <v>51</v>
      </c>
      <c r="AI9" s="13">
        <v>16</v>
      </c>
      <c r="AJ9" s="13">
        <v>67</v>
      </c>
      <c r="AK9" s="68">
        <v>16</v>
      </c>
      <c r="AL9" s="68">
        <v>19</v>
      </c>
      <c r="AM9" s="68">
        <v>35</v>
      </c>
      <c r="AN9" s="25" t="s">
        <v>197</v>
      </c>
      <c r="AO9" s="13">
        <v>0</v>
      </c>
      <c r="AP9" s="13">
        <v>0</v>
      </c>
      <c r="AQ9" s="13">
        <v>0</v>
      </c>
      <c r="AR9" s="13">
        <v>648</v>
      </c>
      <c r="AS9" s="13">
        <v>0</v>
      </c>
      <c r="AT9" s="13"/>
      <c r="AU9" s="13">
        <v>648</v>
      </c>
      <c r="AV9" s="13"/>
      <c r="AW9" s="25"/>
      <c r="AX9" s="25"/>
    </row>
    <row r="10" spans="1:50" s="29" customFormat="1" ht="23.25" customHeight="1">
      <c r="A10" s="45" t="s">
        <v>133</v>
      </c>
      <c r="B10" s="45" t="s">
        <v>122</v>
      </c>
      <c r="C10" s="37" t="s">
        <v>134</v>
      </c>
      <c r="D10" s="96">
        <v>5</v>
      </c>
      <c r="E10" s="37" t="s">
        <v>134</v>
      </c>
      <c r="F10" s="27">
        <v>22686</v>
      </c>
      <c r="G10" s="27">
        <v>50</v>
      </c>
      <c r="H10" s="87">
        <v>72</v>
      </c>
      <c r="I10" s="87">
        <v>2</v>
      </c>
      <c r="J10" s="13">
        <v>72</v>
      </c>
      <c r="K10" s="13">
        <v>580</v>
      </c>
      <c r="L10" s="13">
        <v>6055</v>
      </c>
      <c r="M10" s="104">
        <v>6635</v>
      </c>
      <c r="N10" s="72">
        <v>92.152777777777771</v>
      </c>
      <c r="O10" s="25">
        <v>975</v>
      </c>
      <c r="P10" s="25"/>
      <c r="Q10" s="25"/>
      <c r="R10" s="25">
        <v>662</v>
      </c>
      <c r="S10" s="25"/>
      <c r="T10" s="25"/>
      <c r="U10" s="89">
        <v>61</v>
      </c>
      <c r="V10" s="89">
        <v>0</v>
      </c>
      <c r="W10" s="87">
        <v>61</v>
      </c>
      <c r="X10" s="13">
        <v>2</v>
      </c>
      <c r="Y10" s="13">
        <v>2</v>
      </c>
      <c r="Z10" s="13">
        <v>4</v>
      </c>
      <c r="AA10" s="63">
        <v>0.16666666666666666</v>
      </c>
      <c r="AB10" s="13">
        <v>0</v>
      </c>
      <c r="AC10" s="13">
        <v>0</v>
      </c>
      <c r="AD10" s="13">
        <v>0</v>
      </c>
      <c r="AE10" s="13"/>
      <c r="AF10" s="13">
        <v>0</v>
      </c>
      <c r="AG10" s="13">
        <v>0</v>
      </c>
      <c r="AH10" s="13">
        <v>0</v>
      </c>
      <c r="AI10" s="13">
        <v>0</v>
      </c>
      <c r="AJ10" s="13">
        <v>0</v>
      </c>
      <c r="AK10" s="68">
        <v>0</v>
      </c>
      <c r="AL10" s="68">
        <v>0</v>
      </c>
      <c r="AM10" s="68">
        <v>0</v>
      </c>
      <c r="AN10" s="25" t="s">
        <v>197</v>
      </c>
      <c r="AO10" s="13">
        <v>0</v>
      </c>
      <c r="AP10" s="13">
        <v>0</v>
      </c>
      <c r="AQ10" s="13">
        <v>0</v>
      </c>
      <c r="AR10" s="13">
        <v>181</v>
      </c>
      <c r="AS10" s="13">
        <v>82</v>
      </c>
      <c r="AT10" s="13"/>
      <c r="AU10" s="13">
        <v>263</v>
      </c>
      <c r="AV10" s="13"/>
      <c r="AW10" s="25"/>
      <c r="AX10" s="25"/>
    </row>
    <row r="11" spans="1:50" s="29" customFormat="1" ht="23.25" customHeight="1">
      <c r="A11" s="154" t="s">
        <v>166</v>
      </c>
      <c r="B11" s="45" t="s">
        <v>122</v>
      </c>
      <c r="C11" s="37" t="s">
        <v>188</v>
      </c>
      <c r="D11" s="96">
        <v>6</v>
      </c>
      <c r="E11" s="37" t="s">
        <v>188</v>
      </c>
      <c r="F11" s="27">
        <v>34867</v>
      </c>
      <c r="G11" s="27">
        <v>50</v>
      </c>
      <c r="H11" s="87">
        <v>72</v>
      </c>
      <c r="I11" s="87">
        <v>1</v>
      </c>
      <c r="J11" s="13">
        <v>72</v>
      </c>
      <c r="K11" s="13">
        <v>1368</v>
      </c>
      <c r="L11" s="13">
        <v>8259</v>
      </c>
      <c r="M11" s="104">
        <v>9627</v>
      </c>
      <c r="N11" s="72">
        <v>133.70833333333334</v>
      </c>
      <c r="O11" s="25">
        <v>920</v>
      </c>
      <c r="P11" s="25"/>
      <c r="Q11" s="25"/>
      <c r="R11" s="25">
        <v>3833</v>
      </c>
      <c r="S11" s="25"/>
      <c r="T11" s="25"/>
      <c r="U11" s="89">
        <v>305</v>
      </c>
      <c r="V11" s="89">
        <v>22</v>
      </c>
      <c r="W11" s="87">
        <v>327</v>
      </c>
      <c r="X11" s="13">
        <v>0</v>
      </c>
      <c r="Y11" s="13">
        <v>1</v>
      </c>
      <c r="Z11" s="13">
        <v>1</v>
      </c>
      <c r="AA11" s="63">
        <v>4.1666666666666664E-2</v>
      </c>
      <c r="AB11" s="13">
        <v>0</v>
      </c>
      <c r="AC11" s="13">
        <v>0</v>
      </c>
      <c r="AD11" s="13">
        <v>0</v>
      </c>
      <c r="AE11" s="13"/>
      <c r="AF11" s="13">
        <v>0</v>
      </c>
      <c r="AG11" s="13">
        <v>0</v>
      </c>
      <c r="AH11" s="13">
        <v>20</v>
      </c>
      <c r="AI11" s="13">
        <v>6</v>
      </c>
      <c r="AJ11" s="13">
        <v>26</v>
      </c>
      <c r="AK11" s="68">
        <v>14</v>
      </c>
      <c r="AL11" s="68">
        <v>12</v>
      </c>
      <c r="AM11" s="68">
        <v>26</v>
      </c>
      <c r="AN11" s="25" t="s">
        <v>197</v>
      </c>
      <c r="AO11" s="13">
        <v>0</v>
      </c>
      <c r="AP11" s="13">
        <v>0</v>
      </c>
      <c r="AQ11" s="13">
        <v>0</v>
      </c>
      <c r="AR11" s="13">
        <v>45</v>
      </c>
      <c r="AS11" s="13">
        <v>0</v>
      </c>
      <c r="AT11" s="13"/>
      <c r="AU11" s="13">
        <v>45</v>
      </c>
      <c r="AV11" s="13"/>
      <c r="AW11" s="25"/>
      <c r="AX11" s="25"/>
    </row>
    <row r="12" spans="1:50" s="29" customFormat="1" ht="23.25" customHeight="1">
      <c r="A12" s="156"/>
      <c r="B12" s="45" t="s">
        <v>122</v>
      </c>
      <c r="C12" s="37" t="s">
        <v>187</v>
      </c>
      <c r="D12" s="96">
        <v>7</v>
      </c>
      <c r="E12" s="37" t="s">
        <v>187</v>
      </c>
      <c r="F12" s="27">
        <v>51695</v>
      </c>
      <c r="G12" s="27">
        <v>50</v>
      </c>
      <c r="H12" s="87">
        <v>72</v>
      </c>
      <c r="I12" s="87">
        <v>2</v>
      </c>
      <c r="J12" s="13">
        <v>72</v>
      </c>
      <c r="K12" s="13">
        <v>1634</v>
      </c>
      <c r="L12" s="13">
        <v>11172</v>
      </c>
      <c r="M12" s="104">
        <v>12806</v>
      </c>
      <c r="N12" s="72">
        <v>177.86111111111111</v>
      </c>
      <c r="O12" s="25">
        <v>825</v>
      </c>
      <c r="P12" s="25"/>
      <c r="Q12" s="25"/>
      <c r="R12" s="25">
        <v>4865</v>
      </c>
      <c r="S12" s="25"/>
      <c r="T12" s="25"/>
      <c r="U12" s="89">
        <v>291</v>
      </c>
      <c r="V12" s="89">
        <v>0</v>
      </c>
      <c r="W12" s="87">
        <v>291</v>
      </c>
      <c r="X12" s="13">
        <v>20</v>
      </c>
      <c r="Y12" s="13">
        <v>6</v>
      </c>
      <c r="Z12" s="13">
        <v>26</v>
      </c>
      <c r="AA12" s="63">
        <v>1.0833333333333333</v>
      </c>
      <c r="AB12" s="13">
        <v>4</v>
      </c>
      <c r="AC12" s="13">
        <v>0</v>
      </c>
      <c r="AD12" s="13">
        <v>4</v>
      </c>
      <c r="AE12" s="13"/>
      <c r="AF12" s="13">
        <v>0</v>
      </c>
      <c r="AG12" s="13">
        <v>0</v>
      </c>
      <c r="AH12" s="13">
        <v>11</v>
      </c>
      <c r="AI12" s="13">
        <v>0</v>
      </c>
      <c r="AJ12" s="13">
        <v>11</v>
      </c>
      <c r="AK12" s="68">
        <v>41</v>
      </c>
      <c r="AL12" s="68">
        <v>0</v>
      </c>
      <c r="AM12" s="68">
        <v>41</v>
      </c>
      <c r="AN12" s="25" t="s">
        <v>197</v>
      </c>
      <c r="AO12" s="13">
        <v>0</v>
      </c>
      <c r="AP12" s="13">
        <v>0</v>
      </c>
      <c r="AQ12" s="13">
        <v>0</v>
      </c>
      <c r="AR12" s="13">
        <v>407</v>
      </c>
      <c r="AS12" s="13">
        <v>1</v>
      </c>
      <c r="AT12" s="13"/>
      <c r="AU12" s="13">
        <v>408</v>
      </c>
      <c r="AV12" s="13"/>
      <c r="AW12" s="25"/>
      <c r="AX12" s="25"/>
    </row>
    <row r="13" spans="1:50" s="11" customFormat="1" ht="23.25" customHeight="1">
      <c r="A13" s="32" t="s">
        <v>14</v>
      </c>
      <c r="B13" s="32"/>
      <c r="C13" s="32"/>
      <c r="D13" s="17"/>
      <c r="E13" s="9"/>
      <c r="F13" s="35"/>
      <c r="G13" s="35">
        <v>500</v>
      </c>
      <c r="H13" s="94"/>
      <c r="I13" s="94">
        <v>9</v>
      </c>
      <c r="J13" s="10"/>
      <c r="K13" s="10">
        <f>SUM(K6:K12)</f>
        <v>4305</v>
      </c>
      <c r="L13" s="128">
        <f t="shared" ref="L13:AV13" si="0">SUM(L6:L12)</f>
        <v>55050</v>
      </c>
      <c r="M13" s="128">
        <f t="shared" si="0"/>
        <v>59355</v>
      </c>
      <c r="N13" s="128">
        <f t="shared" si="0"/>
        <v>824.375</v>
      </c>
      <c r="O13" s="128">
        <f t="shared" si="0"/>
        <v>11683.074162489058</v>
      </c>
      <c r="P13" s="128">
        <f t="shared" si="0"/>
        <v>0</v>
      </c>
      <c r="Q13" s="128">
        <f t="shared" si="0"/>
        <v>0</v>
      </c>
      <c r="R13" s="128">
        <f t="shared" si="0"/>
        <v>16520</v>
      </c>
      <c r="S13" s="128">
        <f t="shared" si="0"/>
        <v>0</v>
      </c>
      <c r="T13" s="128">
        <f t="shared" si="0"/>
        <v>0</v>
      </c>
      <c r="U13" s="128">
        <f t="shared" si="0"/>
        <v>2927</v>
      </c>
      <c r="V13" s="128">
        <f t="shared" si="0"/>
        <v>355</v>
      </c>
      <c r="W13" s="128">
        <f t="shared" si="0"/>
        <v>3282</v>
      </c>
      <c r="X13" s="128">
        <f t="shared" si="0"/>
        <v>262</v>
      </c>
      <c r="Y13" s="128">
        <f t="shared" si="0"/>
        <v>374</v>
      </c>
      <c r="Z13" s="128">
        <f t="shared" si="0"/>
        <v>636</v>
      </c>
      <c r="AA13" s="128">
        <f t="shared" si="0"/>
        <v>26.500000000000004</v>
      </c>
      <c r="AB13" s="128">
        <f t="shared" si="0"/>
        <v>26</v>
      </c>
      <c r="AC13" s="128">
        <f t="shared" si="0"/>
        <v>0</v>
      </c>
      <c r="AD13" s="128">
        <f t="shared" si="0"/>
        <v>26</v>
      </c>
      <c r="AE13" s="128">
        <f t="shared" si="0"/>
        <v>0.83333333333333337</v>
      </c>
      <c r="AF13" s="128">
        <f t="shared" si="0"/>
        <v>0</v>
      </c>
      <c r="AG13" s="128">
        <f t="shared" si="0"/>
        <v>2</v>
      </c>
      <c r="AH13" s="128">
        <f t="shared" si="0"/>
        <v>209</v>
      </c>
      <c r="AI13" s="128">
        <f t="shared" si="0"/>
        <v>174</v>
      </c>
      <c r="AJ13" s="128">
        <f t="shared" si="0"/>
        <v>385</v>
      </c>
      <c r="AK13" s="128">
        <f t="shared" si="0"/>
        <v>259</v>
      </c>
      <c r="AL13" s="128">
        <f t="shared" si="0"/>
        <v>635</v>
      </c>
      <c r="AM13" s="128">
        <f t="shared" si="0"/>
        <v>894</v>
      </c>
      <c r="AN13" s="128"/>
      <c r="AO13" s="128">
        <f t="shared" si="0"/>
        <v>0</v>
      </c>
      <c r="AP13" s="128">
        <f t="shared" si="0"/>
        <v>0</v>
      </c>
      <c r="AQ13" s="128">
        <f t="shared" si="0"/>
        <v>28</v>
      </c>
      <c r="AR13" s="128">
        <f t="shared" si="0"/>
        <v>1724</v>
      </c>
      <c r="AS13" s="128">
        <f t="shared" si="0"/>
        <v>119</v>
      </c>
      <c r="AT13" s="128">
        <f t="shared" si="0"/>
        <v>0</v>
      </c>
      <c r="AU13" s="128">
        <f t="shared" si="0"/>
        <v>1843</v>
      </c>
      <c r="AV13" s="128">
        <f t="shared" si="0"/>
        <v>2.25</v>
      </c>
      <c r="AW13" s="128"/>
      <c r="AX13" s="128"/>
    </row>
    <row r="15" spans="1:50" ht="15.75" customHeight="1">
      <c r="A15" s="185" t="s">
        <v>31</v>
      </c>
      <c r="B15" s="185"/>
      <c r="C15" s="185"/>
      <c r="D15" s="185"/>
      <c r="E15" s="185"/>
    </row>
  </sheetData>
  <mergeCells count="44">
    <mergeCell ref="A15:E15"/>
    <mergeCell ref="AX2:AX4"/>
    <mergeCell ref="J3:J4"/>
    <mergeCell ref="K3:K4"/>
    <mergeCell ref="L3:L4"/>
    <mergeCell ref="M3:M4"/>
    <mergeCell ref="N3:N4"/>
    <mergeCell ref="O3:O4"/>
    <mergeCell ref="P3:P4"/>
    <mergeCell ref="Q3:Q4"/>
    <mergeCell ref="R3:R4"/>
    <mergeCell ref="AK2:AM2"/>
    <mergeCell ref="AN2:AN4"/>
    <mergeCell ref="AO2:AQ3"/>
    <mergeCell ref="AR2:AU3"/>
    <mergeCell ref="AV2:AV4"/>
    <mergeCell ref="AW2:AW4"/>
    <mergeCell ref="AK3:AK4"/>
    <mergeCell ref="AL3:AL4"/>
    <mergeCell ref="AM3:AM4"/>
    <mergeCell ref="U2:W2"/>
    <mergeCell ref="X2:Z3"/>
    <mergeCell ref="AA2:AA4"/>
    <mergeCell ref="AB2:AD3"/>
    <mergeCell ref="AE2:AE4"/>
    <mergeCell ref="AF2:AJ3"/>
    <mergeCell ref="U3:U4"/>
    <mergeCell ref="V3:V4"/>
    <mergeCell ref="W3:W4"/>
    <mergeCell ref="A11:A12"/>
    <mergeCell ref="P2:T2"/>
    <mergeCell ref="S3:S4"/>
    <mergeCell ref="T3:T4"/>
    <mergeCell ref="A1:E1"/>
    <mergeCell ref="A2:A4"/>
    <mergeCell ref="B2:B4"/>
    <mergeCell ref="C2:C4"/>
    <mergeCell ref="D2:D4"/>
    <mergeCell ref="E2:E4"/>
    <mergeCell ref="F2:F4"/>
    <mergeCell ref="G2:G4"/>
    <mergeCell ref="H2:H4"/>
    <mergeCell ref="I2:I4"/>
    <mergeCell ref="J2:O2"/>
  </mergeCells>
  <conditionalFormatting sqref="I2:J2 A2:G2 S3:T3">
    <cfRule type="cellIs" dxfId="0" priority="6" stopIfTrue="1" operator="lessThanOrEqual">
      <formula>500</formula>
    </cfRule>
  </conditionalFormatting>
  <dataValidations count="2">
    <dataValidation type="list" allowBlank="1" showInputMessage="1" showErrorMessage="1" sqref="JH65213 TD65213 ACZ65213 AMV65213 AWR65213 BGN65213 BQJ65213 CAF65213 CKB65213 CTX65213 DDT65213 DNP65213 DXL65213 EHH65213 ERD65213 FAZ65213 FKV65213 FUR65213 GEN65213 GOJ65213 GYF65213 HIB65213 HRX65213 IBT65213 ILP65213 IVL65213 JFH65213 JPD65213 JYZ65213 KIV65213 KSR65213 LCN65213 LMJ65213 LWF65213 MGB65213 MPX65213 MZT65213 NJP65213 NTL65213 ODH65213 OND65213 OWZ65213 PGV65213 PQR65213 QAN65213 QKJ65213 QUF65213 REB65213 RNX65213 RXT65213 SHP65213 SRL65213 TBH65213 TLD65213 TUZ65213 UEV65213 UOR65213 UYN65213 VIJ65213 VSF65213 WCB65213 WLX65213 WVT65213 JH130749 TD130749 ACZ130749 AMV130749 AWR130749 BGN130749 BQJ130749 CAF130749 CKB130749 CTX130749 DDT130749 DNP130749 DXL130749 EHH130749 ERD130749 FAZ130749 FKV130749 FUR130749 GEN130749 GOJ130749 GYF130749 HIB130749 HRX130749 IBT130749 ILP130749 IVL130749 JFH130749 JPD130749 JYZ130749 KIV130749 KSR130749 LCN130749 LMJ130749 LWF130749 MGB130749 MPX130749 MZT130749 NJP130749 NTL130749 ODH130749 OND130749 OWZ130749 PGV130749 PQR130749 QAN130749 QKJ130749 QUF130749 REB130749 RNX130749 RXT130749 SHP130749 SRL130749 TBH130749 TLD130749 TUZ130749 UEV130749 UOR130749 UYN130749 VIJ130749 VSF130749 WCB130749 WLX130749 WVT130749 JH196285 TD196285 ACZ196285 AMV196285 AWR196285 BGN196285 BQJ196285 CAF196285 CKB196285 CTX196285 DDT196285 DNP196285 DXL196285 EHH196285 ERD196285 FAZ196285 FKV196285 FUR196285 GEN196285 GOJ196285 GYF196285 HIB196285 HRX196285 IBT196285 ILP196285 IVL196285 JFH196285 JPD196285 JYZ196285 KIV196285 KSR196285 LCN196285 LMJ196285 LWF196285 MGB196285 MPX196285 MZT196285 NJP196285 NTL196285 ODH196285 OND196285 OWZ196285 PGV196285 PQR196285 QAN196285 QKJ196285 QUF196285 REB196285 RNX196285 RXT196285 SHP196285 SRL196285 TBH196285 TLD196285 TUZ196285 UEV196285 UOR196285 UYN196285 VIJ196285 VSF196285 WCB196285 WLX196285 WVT196285 JH261821 TD261821 ACZ261821 AMV261821 AWR261821 BGN261821 BQJ261821 CAF261821 CKB261821 CTX261821 DDT261821 DNP261821 DXL261821 EHH261821 ERD261821 FAZ261821 FKV261821 FUR261821 GEN261821 GOJ261821 GYF261821 HIB261821 HRX261821 IBT261821 ILP261821 IVL261821 JFH261821 JPD261821 JYZ261821 KIV261821 KSR261821 LCN261821 LMJ261821 LWF261821 MGB261821 MPX261821 MZT261821 NJP261821 NTL261821 ODH261821 OND261821 OWZ261821 PGV261821 PQR261821 QAN261821 QKJ261821 QUF261821 REB261821 RNX261821 RXT261821 SHP261821 SRL261821 TBH261821 TLD261821 TUZ261821 UEV261821 UOR261821 UYN261821 VIJ261821 VSF261821 WCB261821 WLX261821 WVT261821 JH327357 TD327357 ACZ327357 AMV327357 AWR327357 BGN327357 BQJ327357 CAF327357 CKB327357 CTX327357 DDT327357 DNP327357 DXL327357 EHH327357 ERD327357 FAZ327357 FKV327357 FUR327357 GEN327357 GOJ327357 GYF327357 HIB327357 HRX327357 IBT327357 ILP327357 IVL327357 JFH327357 JPD327357 JYZ327357 KIV327357 KSR327357 LCN327357 LMJ327357 LWF327357 MGB327357 MPX327357 MZT327357 NJP327357 NTL327357 ODH327357 OND327357 OWZ327357 PGV327357 PQR327357 QAN327357 QKJ327357 QUF327357 REB327357 RNX327357 RXT327357 SHP327357 SRL327357 TBH327357 TLD327357 TUZ327357 UEV327357 UOR327357 UYN327357 VIJ327357 VSF327357 WCB327357 WLX327357 WVT327357 JH392893 TD392893 ACZ392893 AMV392893 AWR392893 BGN392893 BQJ392893 CAF392893 CKB392893 CTX392893 DDT392893 DNP392893 DXL392893 EHH392893 ERD392893 FAZ392893 FKV392893 FUR392893 GEN392893 GOJ392893 GYF392893 HIB392893 HRX392893 IBT392893 ILP392893 IVL392893 JFH392893 JPD392893 JYZ392893 KIV392893 KSR392893 LCN392893 LMJ392893 LWF392893 MGB392893 MPX392893 MZT392893 NJP392893 NTL392893 ODH392893 OND392893 OWZ392893 PGV392893 PQR392893 QAN392893 QKJ392893 QUF392893 REB392893 RNX392893 RXT392893 SHP392893 SRL392893 TBH392893 TLD392893 TUZ392893 UEV392893 UOR392893 UYN392893 VIJ392893 VSF392893 WCB392893 WLX392893 WVT392893 JH458429 TD458429 ACZ458429 AMV458429 AWR458429 BGN458429 BQJ458429 CAF458429 CKB458429 CTX458429 DDT458429 DNP458429 DXL458429 EHH458429 ERD458429 FAZ458429 FKV458429 FUR458429 GEN458429 GOJ458429 GYF458429 HIB458429 HRX458429 IBT458429 ILP458429 IVL458429 JFH458429 JPD458429 JYZ458429 KIV458429 KSR458429 LCN458429 LMJ458429 LWF458429 MGB458429 MPX458429 MZT458429 NJP458429 NTL458429 ODH458429 OND458429 OWZ458429 PGV458429 PQR458429 QAN458429 QKJ458429 QUF458429 REB458429 RNX458429 RXT458429 SHP458429 SRL458429 TBH458429 TLD458429 TUZ458429 UEV458429 UOR458429 UYN458429 VIJ458429 VSF458429 WCB458429 WLX458429 WVT458429 JH523965 TD523965 ACZ523965 AMV523965 AWR523965 BGN523965 BQJ523965 CAF523965 CKB523965 CTX523965 DDT523965 DNP523965 DXL523965 EHH523965 ERD523965 FAZ523965 FKV523965 FUR523965 GEN523965 GOJ523965 GYF523965 HIB523965 HRX523965 IBT523965 ILP523965 IVL523965 JFH523965 JPD523965 JYZ523965 KIV523965 KSR523965 LCN523965 LMJ523965 LWF523965 MGB523965 MPX523965 MZT523965 NJP523965 NTL523965 ODH523965 OND523965 OWZ523965 PGV523965 PQR523965 QAN523965 QKJ523965 QUF523965 REB523965 RNX523965 RXT523965 SHP523965 SRL523965 TBH523965 TLD523965 TUZ523965 UEV523965 UOR523965 UYN523965 VIJ523965 VSF523965 WCB523965 WLX523965 WVT523965 JH589501 TD589501 ACZ589501 AMV589501 AWR589501 BGN589501 BQJ589501 CAF589501 CKB589501 CTX589501 DDT589501 DNP589501 DXL589501 EHH589501 ERD589501 FAZ589501 FKV589501 FUR589501 GEN589501 GOJ589501 GYF589501 HIB589501 HRX589501 IBT589501 ILP589501 IVL589501 JFH589501 JPD589501 JYZ589501 KIV589501 KSR589501 LCN589501 LMJ589501 LWF589501 MGB589501 MPX589501 MZT589501 NJP589501 NTL589501 ODH589501 OND589501 OWZ589501 PGV589501 PQR589501 QAN589501 QKJ589501 QUF589501 REB589501 RNX589501 RXT589501 SHP589501 SRL589501 TBH589501 TLD589501 TUZ589501 UEV589501 UOR589501 UYN589501 VIJ589501 VSF589501 WCB589501 WLX589501 WVT589501 JH655037 TD655037 ACZ655037 AMV655037 AWR655037 BGN655037 BQJ655037 CAF655037 CKB655037 CTX655037 DDT655037 DNP655037 DXL655037 EHH655037 ERD655037 FAZ655037 FKV655037 FUR655037 GEN655037 GOJ655037 GYF655037 HIB655037 HRX655037 IBT655037 ILP655037 IVL655037 JFH655037 JPD655037 JYZ655037 KIV655037 KSR655037 LCN655037 LMJ655037 LWF655037 MGB655037 MPX655037 MZT655037 NJP655037 NTL655037 ODH655037 OND655037 OWZ655037 PGV655037 PQR655037 QAN655037 QKJ655037 QUF655037 REB655037 RNX655037 RXT655037 SHP655037 SRL655037 TBH655037 TLD655037 TUZ655037 UEV655037 UOR655037 UYN655037 VIJ655037 VSF655037 WCB655037 WLX655037 WVT655037 JH720573 TD720573 ACZ720573 AMV720573 AWR720573 BGN720573 BQJ720573 CAF720573 CKB720573 CTX720573 DDT720573 DNP720573 DXL720573 EHH720573 ERD720573 FAZ720573 FKV720573 FUR720573 GEN720573 GOJ720573 GYF720573 HIB720573 HRX720573 IBT720573 ILP720573 IVL720573 JFH720573 JPD720573 JYZ720573 KIV720573 KSR720573 LCN720573 LMJ720573 LWF720573 MGB720573 MPX720573 MZT720573 NJP720573 NTL720573 ODH720573 OND720573 OWZ720573 PGV720573 PQR720573 QAN720573 QKJ720573 QUF720573 REB720573 RNX720573 RXT720573 SHP720573 SRL720573 TBH720573 TLD720573 TUZ720573 UEV720573 UOR720573 UYN720573 VIJ720573 VSF720573 WCB720573 WLX720573 WVT720573 JH786109 TD786109 ACZ786109 AMV786109 AWR786109 BGN786109 BQJ786109 CAF786109 CKB786109 CTX786109 DDT786109 DNP786109 DXL786109 EHH786109 ERD786109 FAZ786109 FKV786109 FUR786109 GEN786109 GOJ786109 GYF786109 HIB786109 HRX786109 IBT786109 ILP786109 IVL786109 JFH786109 JPD786109 JYZ786109 KIV786109 KSR786109 LCN786109 LMJ786109 LWF786109 MGB786109 MPX786109 MZT786109 NJP786109 NTL786109 ODH786109 OND786109 OWZ786109 PGV786109 PQR786109 QAN786109 QKJ786109 QUF786109 REB786109 RNX786109 RXT786109 SHP786109 SRL786109 TBH786109 TLD786109 TUZ786109 UEV786109 UOR786109 UYN786109 VIJ786109 VSF786109 WCB786109 WLX786109 WVT786109 JH851645 TD851645 ACZ851645 AMV851645 AWR851645 BGN851645 BQJ851645 CAF851645 CKB851645 CTX851645 DDT851645 DNP851645 DXL851645 EHH851645 ERD851645 FAZ851645 FKV851645 FUR851645 GEN851645 GOJ851645 GYF851645 HIB851645 HRX851645 IBT851645 ILP851645 IVL851645 JFH851645 JPD851645 JYZ851645 KIV851645 KSR851645 LCN851645 LMJ851645 LWF851645 MGB851645 MPX851645 MZT851645 NJP851645 NTL851645 ODH851645 OND851645 OWZ851645 PGV851645 PQR851645 QAN851645 QKJ851645 QUF851645 REB851645 RNX851645 RXT851645 SHP851645 SRL851645 TBH851645 TLD851645 TUZ851645 UEV851645 UOR851645 UYN851645 VIJ851645 VSF851645 WCB851645 WLX851645 WVT851645 JH917181 TD917181 ACZ917181 AMV917181 AWR917181 BGN917181 BQJ917181 CAF917181 CKB917181 CTX917181 DDT917181 DNP917181 DXL917181 EHH917181 ERD917181 FAZ917181 FKV917181 FUR917181 GEN917181 GOJ917181 GYF917181 HIB917181 HRX917181 IBT917181 ILP917181 IVL917181 JFH917181 JPD917181 JYZ917181 KIV917181 KSR917181 LCN917181 LMJ917181 LWF917181 MGB917181 MPX917181 MZT917181 NJP917181 NTL917181 ODH917181 OND917181 OWZ917181 PGV917181 PQR917181 QAN917181 QKJ917181 QUF917181 REB917181 RNX917181 RXT917181 SHP917181 SRL917181 TBH917181 TLD917181 TUZ917181 UEV917181 UOR917181 UYN917181 VIJ917181 VSF917181 WCB917181 WLX917181 WVT917181 JH982717 TD982717 ACZ982717 AMV982717 AWR982717 BGN982717 BQJ982717 CAF982717 CKB982717 CTX982717 DDT982717 DNP982717 DXL982717 EHH982717 ERD982717 FAZ982717 FKV982717 FUR982717 GEN982717 GOJ982717 GYF982717 HIB982717 HRX982717 IBT982717 ILP982717 IVL982717 JFH982717 JPD982717 JYZ982717 KIV982717 KSR982717 LCN982717 LMJ982717 LWF982717 MGB982717 MPX982717 MZT982717 NJP982717 NTL982717 ODH982717 OND982717 OWZ982717 PGV982717 PQR982717 QAN982717 QKJ982717 QUF982717 REB982717 RNX982717 RXT982717 SHP982717 SRL982717 TBH982717 TLD982717 TUZ982717 UEV982717 UOR982717 UYN982717 VIJ982717 VSF982717 WCB982717 WLX982717 WVT982717 JH65203 TD65203 ACZ65203 AMV65203 AWR65203 BGN65203 BQJ65203 CAF65203 CKB65203 CTX65203 DDT65203 DNP65203 DXL65203 EHH65203 ERD65203 FAZ65203 FKV65203 FUR65203 GEN65203 GOJ65203 GYF65203 HIB65203 HRX65203 IBT65203 ILP65203 IVL65203 JFH65203 JPD65203 JYZ65203 KIV65203 KSR65203 LCN65203 LMJ65203 LWF65203 MGB65203 MPX65203 MZT65203 NJP65203 NTL65203 ODH65203 OND65203 OWZ65203 PGV65203 PQR65203 QAN65203 QKJ65203 QUF65203 REB65203 RNX65203 RXT65203 SHP65203 SRL65203 TBH65203 TLD65203 TUZ65203 UEV65203 UOR65203 UYN65203 VIJ65203 VSF65203 WCB65203 WLX65203 WVT65203 JH130739 TD130739 ACZ130739 AMV130739 AWR130739 BGN130739 BQJ130739 CAF130739 CKB130739 CTX130739 DDT130739 DNP130739 DXL130739 EHH130739 ERD130739 FAZ130739 FKV130739 FUR130739 GEN130739 GOJ130739 GYF130739 HIB130739 HRX130739 IBT130739 ILP130739 IVL130739 JFH130739 JPD130739 JYZ130739 KIV130739 KSR130739 LCN130739 LMJ130739 LWF130739 MGB130739 MPX130739 MZT130739 NJP130739 NTL130739 ODH130739 OND130739 OWZ130739 PGV130739 PQR130739 QAN130739 QKJ130739 QUF130739 REB130739 RNX130739 RXT130739 SHP130739 SRL130739 TBH130739 TLD130739 TUZ130739 UEV130739 UOR130739 UYN130739 VIJ130739 VSF130739 WCB130739 WLX130739 WVT130739 JH196275 TD196275 ACZ196275 AMV196275 AWR196275 BGN196275 BQJ196275 CAF196275 CKB196275 CTX196275 DDT196275 DNP196275 DXL196275 EHH196275 ERD196275 FAZ196275 FKV196275 FUR196275 GEN196275 GOJ196275 GYF196275 HIB196275 HRX196275 IBT196275 ILP196275 IVL196275 JFH196275 JPD196275 JYZ196275 KIV196275 KSR196275 LCN196275 LMJ196275 LWF196275 MGB196275 MPX196275 MZT196275 NJP196275 NTL196275 ODH196275 OND196275 OWZ196275 PGV196275 PQR196275 QAN196275 QKJ196275 QUF196275 REB196275 RNX196275 RXT196275 SHP196275 SRL196275 TBH196275 TLD196275 TUZ196275 UEV196275 UOR196275 UYN196275 VIJ196275 VSF196275 WCB196275 WLX196275 WVT196275 JH261811 TD261811 ACZ261811 AMV261811 AWR261811 BGN261811 BQJ261811 CAF261811 CKB261811 CTX261811 DDT261811 DNP261811 DXL261811 EHH261811 ERD261811 FAZ261811 FKV261811 FUR261811 GEN261811 GOJ261811 GYF261811 HIB261811 HRX261811 IBT261811 ILP261811 IVL261811 JFH261811 JPD261811 JYZ261811 KIV261811 KSR261811 LCN261811 LMJ261811 LWF261811 MGB261811 MPX261811 MZT261811 NJP261811 NTL261811 ODH261811 OND261811 OWZ261811 PGV261811 PQR261811 QAN261811 QKJ261811 QUF261811 REB261811 RNX261811 RXT261811 SHP261811 SRL261811 TBH261811 TLD261811 TUZ261811 UEV261811 UOR261811 UYN261811 VIJ261811 VSF261811 WCB261811 WLX261811 WVT261811 JH327347 TD327347 ACZ327347 AMV327347 AWR327347 BGN327347 BQJ327347 CAF327347 CKB327347 CTX327347 DDT327347 DNP327347 DXL327347 EHH327347 ERD327347 FAZ327347 FKV327347 FUR327347 GEN327347 GOJ327347 GYF327347 HIB327347 HRX327347 IBT327347 ILP327347 IVL327347 JFH327347 JPD327347 JYZ327347 KIV327347 KSR327347 LCN327347 LMJ327347 LWF327347 MGB327347 MPX327347 MZT327347 NJP327347 NTL327347 ODH327347 OND327347 OWZ327347 PGV327347 PQR327347 QAN327347 QKJ327347 QUF327347 REB327347 RNX327347 RXT327347 SHP327347 SRL327347 TBH327347 TLD327347 TUZ327347 UEV327347 UOR327347 UYN327347 VIJ327347 VSF327347 WCB327347 WLX327347 WVT327347 JH392883 TD392883 ACZ392883 AMV392883 AWR392883 BGN392883 BQJ392883 CAF392883 CKB392883 CTX392883 DDT392883 DNP392883 DXL392883 EHH392883 ERD392883 FAZ392883 FKV392883 FUR392883 GEN392883 GOJ392883 GYF392883 HIB392883 HRX392883 IBT392883 ILP392883 IVL392883 JFH392883 JPD392883 JYZ392883 KIV392883 KSR392883 LCN392883 LMJ392883 LWF392883 MGB392883 MPX392883 MZT392883 NJP392883 NTL392883 ODH392883 OND392883 OWZ392883 PGV392883 PQR392883 QAN392883 QKJ392883 QUF392883 REB392883 RNX392883 RXT392883 SHP392883 SRL392883 TBH392883 TLD392883 TUZ392883 UEV392883 UOR392883 UYN392883 VIJ392883 VSF392883 WCB392883 WLX392883 WVT392883 JH458419 TD458419 ACZ458419 AMV458419 AWR458419 BGN458419 BQJ458419 CAF458419 CKB458419 CTX458419 DDT458419 DNP458419 DXL458419 EHH458419 ERD458419 FAZ458419 FKV458419 FUR458419 GEN458419 GOJ458419 GYF458419 HIB458419 HRX458419 IBT458419 ILP458419 IVL458419 JFH458419 JPD458419 JYZ458419 KIV458419 KSR458419 LCN458419 LMJ458419 LWF458419 MGB458419 MPX458419 MZT458419 NJP458419 NTL458419 ODH458419 OND458419 OWZ458419 PGV458419 PQR458419 QAN458419 QKJ458419 QUF458419 REB458419 RNX458419 RXT458419 SHP458419 SRL458419 TBH458419 TLD458419 TUZ458419 UEV458419 UOR458419 UYN458419 VIJ458419 VSF458419 WCB458419 WLX458419 WVT458419 JH523955 TD523955 ACZ523955 AMV523955 AWR523955 BGN523955 BQJ523955 CAF523955 CKB523955 CTX523955 DDT523955 DNP523955 DXL523955 EHH523955 ERD523955 FAZ523955 FKV523955 FUR523955 GEN523955 GOJ523955 GYF523955 HIB523955 HRX523955 IBT523955 ILP523955 IVL523955 JFH523955 JPD523955 JYZ523955 KIV523955 KSR523955 LCN523955 LMJ523955 LWF523955 MGB523955 MPX523955 MZT523955 NJP523955 NTL523955 ODH523955 OND523955 OWZ523955 PGV523955 PQR523955 QAN523955 QKJ523955 QUF523955 REB523955 RNX523955 RXT523955 SHP523955 SRL523955 TBH523955 TLD523955 TUZ523955 UEV523955 UOR523955 UYN523955 VIJ523955 VSF523955 WCB523955 WLX523955 WVT523955 JH589491 TD589491 ACZ589491 AMV589491 AWR589491 BGN589491 BQJ589491 CAF589491 CKB589491 CTX589491 DDT589491 DNP589491 DXL589491 EHH589491 ERD589491 FAZ589491 FKV589491 FUR589491 GEN589491 GOJ589491 GYF589491 HIB589491 HRX589491 IBT589491 ILP589491 IVL589491 JFH589491 JPD589491 JYZ589491 KIV589491 KSR589491 LCN589491 LMJ589491 LWF589491 MGB589491 MPX589491 MZT589491 NJP589491 NTL589491 ODH589491 OND589491 OWZ589491 PGV589491 PQR589491 QAN589491 QKJ589491 QUF589491 REB589491 RNX589491 RXT589491 SHP589491 SRL589491 TBH589491 TLD589491 TUZ589491 UEV589491 UOR589491 UYN589491 VIJ589491 VSF589491 WCB589491 WLX589491 WVT589491 JH655027 TD655027 ACZ655027 AMV655027 AWR655027 BGN655027 BQJ655027 CAF655027 CKB655027 CTX655027 DDT655027 DNP655027 DXL655027 EHH655027 ERD655027 FAZ655027 FKV655027 FUR655027 GEN655027 GOJ655027 GYF655027 HIB655027 HRX655027 IBT655027 ILP655027 IVL655027 JFH655027 JPD655027 JYZ655027 KIV655027 KSR655027 LCN655027 LMJ655027 LWF655027 MGB655027 MPX655027 MZT655027 NJP655027 NTL655027 ODH655027 OND655027 OWZ655027 PGV655027 PQR655027 QAN655027 QKJ655027 QUF655027 REB655027 RNX655027 RXT655027 SHP655027 SRL655027 TBH655027 TLD655027 TUZ655027 UEV655027 UOR655027 UYN655027 VIJ655027 VSF655027 WCB655027 WLX655027 WVT655027 JH720563 TD720563 ACZ720563 AMV720563 AWR720563 BGN720563 BQJ720563 CAF720563 CKB720563 CTX720563 DDT720563 DNP720563 DXL720563 EHH720563 ERD720563 FAZ720563 FKV720563 FUR720563 GEN720563 GOJ720563 GYF720563 HIB720563 HRX720563 IBT720563 ILP720563 IVL720563 JFH720563 JPD720563 JYZ720563 KIV720563 KSR720563 LCN720563 LMJ720563 LWF720563 MGB720563 MPX720563 MZT720563 NJP720563 NTL720563 ODH720563 OND720563 OWZ720563 PGV720563 PQR720563 QAN720563 QKJ720563 QUF720563 REB720563 RNX720563 RXT720563 SHP720563 SRL720563 TBH720563 TLD720563 TUZ720563 UEV720563 UOR720563 UYN720563 VIJ720563 VSF720563 WCB720563 WLX720563 WVT720563 JH786099 TD786099 ACZ786099 AMV786099 AWR786099 BGN786099 BQJ786099 CAF786099 CKB786099 CTX786099 DDT786099 DNP786099 DXL786099 EHH786099 ERD786099 FAZ786099 FKV786099 FUR786099 GEN786099 GOJ786099 GYF786099 HIB786099 HRX786099 IBT786099 ILP786099 IVL786099 JFH786099 JPD786099 JYZ786099 KIV786099 KSR786099 LCN786099 LMJ786099 LWF786099 MGB786099 MPX786099 MZT786099 NJP786099 NTL786099 ODH786099 OND786099 OWZ786099 PGV786099 PQR786099 QAN786099 QKJ786099 QUF786099 REB786099 RNX786099 RXT786099 SHP786099 SRL786099 TBH786099 TLD786099 TUZ786099 UEV786099 UOR786099 UYN786099 VIJ786099 VSF786099 WCB786099 WLX786099 WVT786099 JH851635 TD851635 ACZ851635 AMV851635 AWR851635 BGN851635 BQJ851635 CAF851635 CKB851635 CTX851635 DDT851635 DNP851635 DXL851635 EHH851635 ERD851635 FAZ851635 FKV851635 FUR851635 GEN851635 GOJ851635 GYF851635 HIB851635 HRX851635 IBT851635 ILP851635 IVL851635 JFH851635 JPD851635 JYZ851635 KIV851635 KSR851635 LCN851635 LMJ851635 LWF851635 MGB851635 MPX851635 MZT851635 NJP851635 NTL851635 ODH851635 OND851635 OWZ851635 PGV851635 PQR851635 QAN851635 QKJ851635 QUF851635 REB851635 RNX851635 RXT851635 SHP851635 SRL851635 TBH851635 TLD851635 TUZ851635 UEV851635 UOR851635 UYN851635 VIJ851635 VSF851635 WCB851635 WLX851635 WVT851635 JH917171 TD917171 ACZ917171 AMV917171 AWR917171 BGN917171 BQJ917171 CAF917171 CKB917171 CTX917171 DDT917171 DNP917171 DXL917171 EHH917171 ERD917171 FAZ917171 FKV917171 FUR917171 GEN917171 GOJ917171 GYF917171 HIB917171 HRX917171 IBT917171 ILP917171 IVL917171 JFH917171 JPD917171 JYZ917171 KIV917171 KSR917171 LCN917171 LMJ917171 LWF917171 MGB917171 MPX917171 MZT917171 NJP917171 NTL917171 ODH917171 OND917171 OWZ917171 PGV917171 PQR917171 QAN917171 QKJ917171 QUF917171 REB917171 RNX917171 RXT917171 SHP917171 SRL917171 TBH917171 TLD917171 TUZ917171 UEV917171 UOR917171 UYN917171 VIJ917171 VSF917171 WCB917171 WLX917171 WVT917171 JH982707 TD982707 ACZ982707 AMV982707 AWR982707 BGN982707 BQJ982707 CAF982707 CKB982707 CTX982707 DDT982707 DNP982707 DXL982707 EHH982707 ERD982707 FAZ982707 FKV982707 FUR982707 GEN982707 GOJ982707 GYF982707 HIB982707 HRX982707 IBT982707 ILP982707 IVL982707 JFH982707 JPD982707 JYZ982707 KIV982707 KSR982707 LCN982707 LMJ982707 LWF982707 MGB982707 MPX982707 MZT982707 NJP982707 NTL982707 ODH982707 OND982707 OWZ982707 PGV982707 PQR982707 QAN982707 QKJ982707 QUF982707 REB982707 RNX982707 RXT982707 SHP982707 SRL982707 TBH982707 TLD982707 TUZ982707 UEV982707 UOR982707 UYN982707 VIJ982707 VSF982707 WCB982707 WLX982707 WVT982707 JH65271 TD65271 ACZ65271 AMV65271 AWR65271 BGN65271 BQJ65271 CAF65271 CKB65271 CTX65271 DDT65271 DNP65271 DXL65271 EHH65271 ERD65271 FAZ65271 FKV65271 FUR65271 GEN65271 GOJ65271 GYF65271 HIB65271 HRX65271 IBT65271 ILP65271 IVL65271 JFH65271 JPD65271 JYZ65271 KIV65271 KSR65271 LCN65271 LMJ65271 LWF65271 MGB65271 MPX65271 MZT65271 NJP65271 NTL65271 ODH65271 OND65271 OWZ65271 PGV65271 PQR65271 QAN65271 QKJ65271 QUF65271 REB65271 RNX65271 RXT65271 SHP65271 SRL65271 TBH65271 TLD65271 TUZ65271 UEV65271 UOR65271 UYN65271 VIJ65271 VSF65271 WCB65271 WLX65271 WVT65271 JH130807 TD130807 ACZ130807 AMV130807 AWR130807 BGN130807 BQJ130807 CAF130807 CKB130807 CTX130807 DDT130807 DNP130807 DXL130807 EHH130807 ERD130807 FAZ130807 FKV130807 FUR130807 GEN130807 GOJ130807 GYF130807 HIB130807 HRX130807 IBT130807 ILP130807 IVL130807 JFH130807 JPD130807 JYZ130807 KIV130807 KSR130807 LCN130807 LMJ130807 LWF130807 MGB130807 MPX130807 MZT130807 NJP130807 NTL130807 ODH130807 OND130807 OWZ130807 PGV130807 PQR130807 QAN130807 QKJ130807 QUF130807 REB130807 RNX130807 RXT130807 SHP130807 SRL130807 TBH130807 TLD130807 TUZ130807 UEV130807 UOR130807 UYN130807 VIJ130807 VSF130807 WCB130807 WLX130807 WVT130807 JH196343 TD196343 ACZ196343 AMV196343 AWR196343 BGN196343 BQJ196343 CAF196343 CKB196343 CTX196343 DDT196343 DNP196343 DXL196343 EHH196343 ERD196343 FAZ196343 FKV196343 FUR196343 GEN196343 GOJ196343 GYF196343 HIB196343 HRX196343 IBT196343 ILP196343 IVL196343 JFH196343 JPD196343 JYZ196343 KIV196343 KSR196343 LCN196343 LMJ196343 LWF196343 MGB196343 MPX196343 MZT196343 NJP196343 NTL196343 ODH196343 OND196343 OWZ196343 PGV196343 PQR196343 QAN196343 QKJ196343 QUF196343 REB196343 RNX196343 RXT196343 SHP196343 SRL196343 TBH196343 TLD196343 TUZ196343 UEV196343 UOR196343 UYN196343 VIJ196343 VSF196343 WCB196343 WLX196343 WVT196343 JH261879 TD261879 ACZ261879 AMV261879 AWR261879 BGN261879 BQJ261879 CAF261879 CKB261879 CTX261879 DDT261879 DNP261879 DXL261879 EHH261879 ERD261879 FAZ261879 FKV261879 FUR261879 GEN261879 GOJ261879 GYF261879 HIB261879 HRX261879 IBT261879 ILP261879 IVL261879 JFH261879 JPD261879 JYZ261879 KIV261879 KSR261879 LCN261879 LMJ261879 LWF261879 MGB261879 MPX261879 MZT261879 NJP261879 NTL261879 ODH261879 OND261879 OWZ261879 PGV261879 PQR261879 QAN261879 QKJ261879 QUF261879 REB261879 RNX261879 RXT261879 SHP261879 SRL261879 TBH261879 TLD261879 TUZ261879 UEV261879 UOR261879 UYN261879 VIJ261879 VSF261879 WCB261879 WLX261879 WVT261879 JH327415 TD327415 ACZ327415 AMV327415 AWR327415 BGN327415 BQJ327415 CAF327415 CKB327415 CTX327415 DDT327415 DNP327415 DXL327415 EHH327415 ERD327415 FAZ327415 FKV327415 FUR327415 GEN327415 GOJ327415 GYF327415 HIB327415 HRX327415 IBT327415 ILP327415 IVL327415 JFH327415 JPD327415 JYZ327415 KIV327415 KSR327415 LCN327415 LMJ327415 LWF327415 MGB327415 MPX327415 MZT327415 NJP327415 NTL327415 ODH327415 OND327415 OWZ327415 PGV327415 PQR327415 QAN327415 QKJ327415 QUF327415 REB327415 RNX327415 RXT327415 SHP327415 SRL327415 TBH327415 TLD327415 TUZ327415 UEV327415 UOR327415 UYN327415 VIJ327415 VSF327415 WCB327415 WLX327415 WVT327415 JH392951 TD392951 ACZ392951 AMV392951 AWR392951 BGN392951 BQJ392951 CAF392951 CKB392951 CTX392951 DDT392951 DNP392951 DXL392951 EHH392951 ERD392951 FAZ392951 FKV392951 FUR392951 GEN392951 GOJ392951 GYF392951 HIB392951 HRX392951 IBT392951 ILP392951 IVL392951 JFH392951 JPD392951 JYZ392951 KIV392951 KSR392951 LCN392951 LMJ392951 LWF392951 MGB392951 MPX392951 MZT392951 NJP392951 NTL392951 ODH392951 OND392951 OWZ392951 PGV392951 PQR392951 QAN392951 QKJ392951 QUF392951 REB392951 RNX392951 RXT392951 SHP392951 SRL392951 TBH392951 TLD392951 TUZ392951 UEV392951 UOR392951 UYN392951 VIJ392951 VSF392951 WCB392951 WLX392951 WVT392951 JH458487 TD458487 ACZ458487 AMV458487 AWR458487 BGN458487 BQJ458487 CAF458487 CKB458487 CTX458487 DDT458487 DNP458487 DXL458487 EHH458487 ERD458487 FAZ458487 FKV458487 FUR458487 GEN458487 GOJ458487 GYF458487 HIB458487 HRX458487 IBT458487 ILP458487 IVL458487 JFH458487 JPD458487 JYZ458487 KIV458487 KSR458487 LCN458487 LMJ458487 LWF458487 MGB458487 MPX458487 MZT458487 NJP458487 NTL458487 ODH458487 OND458487 OWZ458487 PGV458487 PQR458487 QAN458487 QKJ458487 QUF458487 REB458487 RNX458487 RXT458487 SHP458487 SRL458487 TBH458487 TLD458487 TUZ458487 UEV458487 UOR458487 UYN458487 VIJ458487 VSF458487 WCB458487 WLX458487 WVT458487 JH524023 TD524023 ACZ524023 AMV524023 AWR524023 BGN524023 BQJ524023 CAF524023 CKB524023 CTX524023 DDT524023 DNP524023 DXL524023 EHH524023 ERD524023 FAZ524023 FKV524023 FUR524023 GEN524023 GOJ524023 GYF524023 HIB524023 HRX524023 IBT524023 ILP524023 IVL524023 JFH524023 JPD524023 JYZ524023 KIV524023 KSR524023 LCN524023 LMJ524023 LWF524023 MGB524023 MPX524023 MZT524023 NJP524023 NTL524023 ODH524023 OND524023 OWZ524023 PGV524023 PQR524023 QAN524023 QKJ524023 QUF524023 REB524023 RNX524023 RXT524023 SHP524023 SRL524023 TBH524023 TLD524023 TUZ524023 UEV524023 UOR524023 UYN524023 VIJ524023 VSF524023 WCB524023 WLX524023 WVT524023 JH589559 TD589559 ACZ589559 AMV589559 AWR589559 BGN589559 BQJ589559 CAF589559 CKB589559 CTX589559 DDT589559 DNP589559 DXL589559 EHH589559 ERD589559 FAZ589559 FKV589559 FUR589559 GEN589559 GOJ589559 GYF589559 HIB589559 HRX589559 IBT589559 ILP589559 IVL589559 JFH589559 JPD589559 JYZ589559 KIV589559 KSR589559 LCN589559 LMJ589559 LWF589559 MGB589559 MPX589559 MZT589559 NJP589559 NTL589559 ODH589559 OND589559 OWZ589559 PGV589559 PQR589559 QAN589559 QKJ589559 QUF589559 REB589559 RNX589559 RXT589559 SHP589559 SRL589559 TBH589559 TLD589559 TUZ589559 UEV589559 UOR589559 UYN589559 VIJ589559 VSF589559 WCB589559 WLX589559 WVT589559 JH655095 TD655095 ACZ655095 AMV655095 AWR655095 BGN655095 BQJ655095 CAF655095 CKB655095 CTX655095 DDT655095 DNP655095 DXL655095 EHH655095 ERD655095 FAZ655095 FKV655095 FUR655095 GEN655095 GOJ655095 GYF655095 HIB655095 HRX655095 IBT655095 ILP655095 IVL655095 JFH655095 JPD655095 JYZ655095 KIV655095 KSR655095 LCN655095 LMJ655095 LWF655095 MGB655095 MPX655095 MZT655095 NJP655095 NTL655095 ODH655095 OND655095 OWZ655095 PGV655095 PQR655095 QAN655095 QKJ655095 QUF655095 REB655095 RNX655095 RXT655095 SHP655095 SRL655095 TBH655095 TLD655095 TUZ655095 UEV655095 UOR655095 UYN655095 VIJ655095 VSF655095 WCB655095 WLX655095 WVT655095 JH720631 TD720631 ACZ720631 AMV720631 AWR720631 BGN720631 BQJ720631 CAF720631 CKB720631 CTX720631 DDT720631 DNP720631 DXL720631 EHH720631 ERD720631 FAZ720631 FKV720631 FUR720631 GEN720631 GOJ720631 GYF720631 HIB720631 HRX720631 IBT720631 ILP720631 IVL720631 JFH720631 JPD720631 JYZ720631 KIV720631 KSR720631 LCN720631 LMJ720631 LWF720631 MGB720631 MPX720631 MZT720631 NJP720631 NTL720631 ODH720631 OND720631 OWZ720631 PGV720631 PQR720631 QAN720631 QKJ720631 QUF720631 REB720631 RNX720631 RXT720631 SHP720631 SRL720631 TBH720631 TLD720631 TUZ720631 UEV720631 UOR720631 UYN720631 VIJ720631 VSF720631 WCB720631 WLX720631 WVT720631 JH786167 TD786167 ACZ786167 AMV786167 AWR786167 BGN786167 BQJ786167 CAF786167 CKB786167 CTX786167 DDT786167 DNP786167 DXL786167 EHH786167 ERD786167 FAZ786167 FKV786167 FUR786167 GEN786167 GOJ786167 GYF786167 HIB786167 HRX786167 IBT786167 ILP786167 IVL786167 JFH786167 JPD786167 JYZ786167 KIV786167 KSR786167 LCN786167 LMJ786167 LWF786167 MGB786167 MPX786167 MZT786167 NJP786167 NTL786167 ODH786167 OND786167 OWZ786167 PGV786167 PQR786167 QAN786167 QKJ786167 QUF786167 REB786167 RNX786167 RXT786167 SHP786167 SRL786167 TBH786167 TLD786167 TUZ786167 UEV786167 UOR786167 UYN786167 VIJ786167 VSF786167 WCB786167 WLX786167 WVT786167 JH851703 TD851703 ACZ851703 AMV851703 AWR851703 BGN851703 BQJ851703 CAF851703 CKB851703 CTX851703 DDT851703 DNP851703 DXL851703 EHH851703 ERD851703 FAZ851703 FKV851703 FUR851703 GEN851703 GOJ851703 GYF851703 HIB851703 HRX851703 IBT851703 ILP851703 IVL851703 JFH851703 JPD851703 JYZ851703 KIV851703 KSR851703 LCN851703 LMJ851703 LWF851703 MGB851703 MPX851703 MZT851703 NJP851703 NTL851703 ODH851703 OND851703 OWZ851703 PGV851703 PQR851703 QAN851703 QKJ851703 QUF851703 REB851703 RNX851703 RXT851703 SHP851703 SRL851703 TBH851703 TLD851703 TUZ851703 UEV851703 UOR851703 UYN851703 VIJ851703 VSF851703 WCB851703 WLX851703 WVT851703 JH917239 TD917239 ACZ917239 AMV917239 AWR917239 BGN917239 BQJ917239 CAF917239 CKB917239 CTX917239 DDT917239 DNP917239 DXL917239 EHH917239 ERD917239 FAZ917239 FKV917239 FUR917239 GEN917239 GOJ917239 GYF917239 HIB917239 HRX917239 IBT917239 ILP917239 IVL917239 JFH917239 JPD917239 JYZ917239 KIV917239 KSR917239 LCN917239 LMJ917239 LWF917239 MGB917239 MPX917239 MZT917239 NJP917239 NTL917239 ODH917239 OND917239 OWZ917239 PGV917239 PQR917239 QAN917239 QKJ917239 QUF917239 REB917239 RNX917239 RXT917239 SHP917239 SRL917239 TBH917239 TLD917239 TUZ917239 UEV917239 UOR917239 UYN917239 VIJ917239 VSF917239 WCB917239 WLX917239 WVT917239 JH982775 TD982775 ACZ982775 AMV982775 AWR982775 BGN982775 BQJ982775 CAF982775 CKB982775 CTX982775 DDT982775 DNP982775 DXL982775 EHH982775 ERD982775 FAZ982775 FKV982775 FUR982775 GEN982775 GOJ982775 GYF982775 HIB982775 HRX982775 IBT982775 ILP982775 IVL982775 JFH982775 JPD982775 JYZ982775 KIV982775 KSR982775 LCN982775 LMJ982775 LWF982775 MGB982775 MPX982775 MZT982775 NJP982775 NTL982775 ODH982775 OND982775 OWZ982775 PGV982775 PQR982775 QAN982775 QKJ982775 QUF982775 REB982775 RNX982775 RXT982775 SHP982775 SRL982775 TBH982775 TLD982775 TUZ982775 UEV982775 UOR982775 UYN982775 VIJ982775 VSF982775 WCB982775 WLX982775 WVT982775 JH65266 TD65266 ACZ65266 AMV65266 AWR65266 BGN65266 BQJ65266 CAF65266 CKB65266 CTX65266 DDT65266 DNP65266 DXL65266 EHH65266 ERD65266 FAZ65266 FKV65266 FUR65266 GEN65266 GOJ65266 GYF65266 HIB65266 HRX65266 IBT65266 ILP65266 IVL65266 JFH65266 JPD65266 JYZ65266 KIV65266 KSR65266 LCN65266 LMJ65266 LWF65266 MGB65266 MPX65266 MZT65266 NJP65266 NTL65266 ODH65266 OND65266 OWZ65266 PGV65266 PQR65266 QAN65266 QKJ65266 QUF65266 REB65266 RNX65266 RXT65266 SHP65266 SRL65266 TBH65266 TLD65266 TUZ65266 UEV65266 UOR65266 UYN65266 VIJ65266 VSF65266 WCB65266 WLX65266 WVT65266 JH130802 TD130802 ACZ130802 AMV130802 AWR130802 BGN130802 BQJ130802 CAF130802 CKB130802 CTX130802 DDT130802 DNP130802 DXL130802 EHH130802 ERD130802 FAZ130802 FKV130802 FUR130802 GEN130802 GOJ130802 GYF130802 HIB130802 HRX130802 IBT130802 ILP130802 IVL130802 JFH130802 JPD130802 JYZ130802 KIV130802 KSR130802 LCN130802 LMJ130802 LWF130802 MGB130802 MPX130802 MZT130802 NJP130802 NTL130802 ODH130802 OND130802 OWZ130802 PGV130802 PQR130802 QAN130802 QKJ130802 QUF130802 REB130802 RNX130802 RXT130802 SHP130802 SRL130802 TBH130802 TLD130802 TUZ130802 UEV130802 UOR130802 UYN130802 VIJ130802 VSF130802 WCB130802 WLX130802 WVT130802 JH196338 TD196338 ACZ196338 AMV196338 AWR196338 BGN196338 BQJ196338 CAF196338 CKB196338 CTX196338 DDT196338 DNP196338 DXL196338 EHH196338 ERD196338 FAZ196338 FKV196338 FUR196338 GEN196338 GOJ196338 GYF196338 HIB196338 HRX196338 IBT196338 ILP196338 IVL196338 JFH196338 JPD196338 JYZ196338 KIV196338 KSR196338 LCN196338 LMJ196338 LWF196338 MGB196338 MPX196338 MZT196338 NJP196338 NTL196338 ODH196338 OND196338 OWZ196338 PGV196338 PQR196338 QAN196338 QKJ196338 QUF196338 REB196338 RNX196338 RXT196338 SHP196338 SRL196338 TBH196338 TLD196338 TUZ196338 UEV196338 UOR196338 UYN196338 VIJ196338 VSF196338 WCB196338 WLX196338 WVT196338 JH261874 TD261874 ACZ261874 AMV261874 AWR261874 BGN261874 BQJ261874 CAF261874 CKB261874 CTX261874 DDT261874 DNP261874 DXL261874 EHH261874 ERD261874 FAZ261874 FKV261874 FUR261874 GEN261874 GOJ261874 GYF261874 HIB261874 HRX261874 IBT261874 ILP261874 IVL261874 JFH261874 JPD261874 JYZ261874 KIV261874 KSR261874 LCN261874 LMJ261874 LWF261874 MGB261874 MPX261874 MZT261874 NJP261874 NTL261874 ODH261874 OND261874 OWZ261874 PGV261874 PQR261874 QAN261874 QKJ261874 QUF261874 REB261874 RNX261874 RXT261874 SHP261874 SRL261874 TBH261874 TLD261874 TUZ261874 UEV261874 UOR261874 UYN261874 VIJ261874 VSF261874 WCB261874 WLX261874 WVT261874 JH327410 TD327410 ACZ327410 AMV327410 AWR327410 BGN327410 BQJ327410 CAF327410 CKB327410 CTX327410 DDT327410 DNP327410 DXL327410 EHH327410 ERD327410 FAZ327410 FKV327410 FUR327410 GEN327410 GOJ327410 GYF327410 HIB327410 HRX327410 IBT327410 ILP327410 IVL327410 JFH327410 JPD327410 JYZ327410 KIV327410 KSR327410 LCN327410 LMJ327410 LWF327410 MGB327410 MPX327410 MZT327410 NJP327410 NTL327410 ODH327410 OND327410 OWZ327410 PGV327410 PQR327410 QAN327410 QKJ327410 QUF327410 REB327410 RNX327410 RXT327410 SHP327410 SRL327410 TBH327410 TLD327410 TUZ327410 UEV327410 UOR327410 UYN327410 VIJ327410 VSF327410 WCB327410 WLX327410 WVT327410 JH392946 TD392946 ACZ392946 AMV392946 AWR392946 BGN392946 BQJ392946 CAF392946 CKB392946 CTX392946 DDT392946 DNP392946 DXL392946 EHH392946 ERD392946 FAZ392946 FKV392946 FUR392946 GEN392946 GOJ392946 GYF392946 HIB392946 HRX392946 IBT392946 ILP392946 IVL392946 JFH392946 JPD392946 JYZ392946 KIV392946 KSR392946 LCN392946 LMJ392946 LWF392946 MGB392946 MPX392946 MZT392946 NJP392946 NTL392946 ODH392946 OND392946 OWZ392946 PGV392946 PQR392946 QAN392946 QKJ392946 QUF392946 REB392946 RNX392946 RXT392946 SHP392946 SRL392946 TBH392946 TLD392946 TUZ392946 UEV392946 UOR392946 UYN392946 VIJ392946 VSF392946 WCB392946 WLX392946 WVT392946 JH458482 TD458482 ACZ458482 AMV458482 AWR458482 BGN458482 BQJ458482 CAF458482 CKB458482 CTX458482 DDT458482 DNP458482 DXL458482 EHH458482 ERD458482 FAZ458482 FKV458482 FUR458482 GEN458482 GOJ458482 GYF458482 HIB458482 HRX458482 IBT458482 ILP458482 IVL458482 JFH458482 JPD458482 JYZ458482 KIV458482 KSR458482 LCN458482 LMJ458482 LWF458482 MGB458482 MPX458482 MZT458482 NJP458482 NTL458482 ODH458482 OND458482 OWZ458482 PGV458482 PQR458482 QAN458482 QKJ458482 QUF458482 REB458482 RNX458482 RXT458482 SHP458482 SRL458482 TBH458482 TLD458482 TUZ458482 UEV458482 UOR458482 UYN458482 VIJ458482 VSF458482 WCB458482 WLX458482 WVT458482 JH524018 TD524018 ACZ524018 AMV524018 AWR524018 BGN524018 BQJ524018 CAF524018 CKB524018 CTX524018 DDT524018 DNP524018 DXL524018 EHH524018 ERD524018 FAZ524018 FKV524018 FUR524018 GEN524018 GOJ524018 GYF524018 HIB524018 HRX524018 IBT524018 ILP524018 IVL524018 JFH524018 JPD524018 JYZ524018 KIV524018 KSR524018 LCN524018 LMJ524018 LWF524018 MGB524018 MPX524018 MZT524018 NJP524018 NTL524018 ODH524018 OND524018 OWZ524018 PGV524018 PQR524018 QAN524018 QKJ524018 QUF524018 REB524018 RNX524018 RXT524018 SHP524018 SRL524018 TBH524018 TLD524018 TUZ524018 UEV524018 UOR524018 UYN524018 VIJ524018 VSF524018 WCB524018 WLX524018 WVT524018 JH589554 TD589554 ACZ589554 AMV589554 AWR589554 BGN589554 BQJ589554 CAF589554 CKB589554 CTX589554 DDT589554 DNP589554 DXL589554 EHH589554 ERD589554 FAZ589554 FKV589554 FUR589554 GEN589554 GOJ589554 GYF589554 HIB589554 HRX589554 IBT589554 ILP589554 IVL589554 JFH589554 JPD589554 JYZ589554 KIV589554 KSR589554 LCN589554 LMJ589554 LWF589554 MGB589554 MPX589554 MZT589554 NJP589554 NTL589554 ODH589554 OND589554 OWZ589554 PGV589554 PQR589554 QAN589554 QKJ589554 QUF589554 REB589554 RNX589554 RXT589554 SHP589554 SRL589554 TBH589554 TLD589554 TUZ589554 UEV589554 UOR589554 UYN589554 VIJ589554 VSF589554 WCB589554 WLX589554 WVT589554 JH655090 TD655090 ACZ655090 AMV655090 AWR655090 BGN655090 BQJ655090 CAF655090 CKB655090 CTX655090 DDT655090 DNP655090 DXL655090 EHH655090 ERD655090 FAZ655090 FKV655090 FUR655090 GEN655090 GOJ655090 GYF655090 HIB655090 HRX655090 IBT655090 ILP655090 IVL655090 JFH655090 JPD655090 JYZ655090 KIV655090 KSR655090 LCN655090 LMJ655090 LWF655090 MGB655090 MPX655090 MZT655090 NJP655090 NTL655090 ODH655090 OND655090 OWZ655090 PGV655090 PQR655090 QAN655090 QKJ655090 QUF655090 REB655090 RNX655090 RXT655090 SHP655090 SRL655090 TBH655090 TLD655090 TUZ655090 UEV655090 UOR655090 UYN655090 VIJ655090 VSF655090 WCB655090 WLX655090 WVT655090 JH720626 TD720626 ACZ720626 AMV720626 AWR720626 BGN720626 BQJ720626 CAF720626 CKB720626 CTX720626 DDT720626 DNP720626 DXL720626 EHH720626 ERD720626 FAZ720626 FKV720626 FUR720626 GEN720626 GOJ720626 GYF720626 HIB720626 HRX720626 IBT720626 ILP720626 IVL720626 JFH720626 JPD720626 JYZ720626 KIV720626 KSR720626 LCN720626 LMJ720626 LWF720626 MGB720626 MPX720626 MZT720626 NJP720626 NTL720626 ODH720626 OND720626 OWZ720626 PGV720626 PQR720626 QAN720626 QKJ720626 QUF720626 REB720626 RNX720626 RXT720626 SHP720626 SRL720626 TBH720626 TLD720626 TUZ720626 UEV720626 UOR720626 UYN720626 VIJ720626 VSF720626 WCB720626 WLX720626 WVT720626 JH786162 TD786162 ACZ786162 AMV786162 AWR786162 BGN786162 BQJ786162 CAF786162 CKB786162 CTX786162 DDT786162 DNP786162 DXL786162 EHH786162 ERD786162 FAZ786162 FKV786162 FUR786162 GEN786162 GOJ786162 GYF786162 HIB786162 HRX786162 IBT786162 ILP786162 IVL786162 JFH786162 JPD786162 JYZ786162 KIV786162 KSR786162 LCN786162 LMJ786162 LWF786162 MGB786162 MPX786162 MZT786162 NJP786162 NTL786162 ODH786162 OND786162 OWZ786162 PGV786162 PQR786162 QAN786162 QKJ786162 QUF786162 REB786162 RNX786162 RXT786162 SHP786162 SRL786162 TBH786162 TLD786162 TUZ786162 UEV786162 UOR786162 UYN786162 VIJ786162 VSF786162 WCB786162 WLX786162 WVT786162 JH851698 TD851698 ACZ851698 AMV851698 AWR851698 BGN851698 BQJ851698 CAF851698 CKB851698 CTX851698 DDT851698 DNP851698 DXL851698 EHH851698 ERD851698 FAZ851698 FKV851698 FUR851698 GEN851698 GOJ851698 GYF851698 HIB851698 HRX851698 IBT851698 ILP851698 IVL851698 JFH851698 JPD851698 JYZ851698 KIV851698 KSR851698 LCN851698 LMJ851698 LWF851698 MGB851698 MPX851698 MZT851698 NJP851698 NTL851698 ODH851698 OND851698 OWZ851698 PGV851698 PQR851698 QAN851698 QKJ851698 QUF851698 REB851698 RNX851698 RXT851698 SHP851698 SRL851698 TBH851698 TLD851698 TUZ851698 UEV851698 UOR851698 UYN851698 VIJ851698 VSF851698 WCB851698 WLX851698 WVT851698 JH917234 TD917234 ACZ917234 AMV917234 AWR917234 BGN917234 BQJ917234 CAF917234 CKB917234 CTX917234 DDT917234 DNP917234 DXL917234 EHH917234 ERD917234 FAZ917234 FKV917234 FUR917234 GEN917234 GOJ917234 GYF917234 HIB917234 HRX917234 IBT917234 ILP917234 IVL917234 JFH917234 JPD917234 JYZ917234 KIV917234 KSR917234 LCN917234 LMJ917234 LWF917234 MGB917234 MPX917234 MZT917234 NJP917234 NTL917234 ODH917234 OND917234 OWZ917234 PGV917234 PQR917234 QAN917234 QKJ917234 QUF917234 REB917234 RNX917234 RXT917234 SHP917234 SRL917234 TBH917234 TLD917234 TUZ917234 UEV917234 UOR917234 UYN917234 VIJ917234 VSF917234 WCB917234 WLX917234 WVT917234 JH982770 TD982770 ACZ982770 AMV982770 AWR982770 BGN982770 BQJ982770 CAF982770 CKB982770 CTX982770 DDT982770 DNP982770 DXL982770 EHH982770 ERD982770 FAZ982770 FKV982770 FUR982770 GEN982770 GOJ982770 GYF982770 HIB982770 HRX982770 IBT982770 ILP982770 IVL982770 JFH982770 JPD982770 JYZ982770 KIV982770 KSR982770 LCN982770 LMJ982770 LWF982770 MGB982770 MPX982770 MZT982770 NJP982770 NTL982770 ODH982770 OND982770 OWZ982770 PGV982770 PQR982770 QAN982770 QKJ982770 QUF982770 REB982770 RNX982770 RXT982770 SHP982770 SRL982770 TBH982770 TLD982770 TUZ982770 UEV982770 UOR982770 UYN982770 VIJ982770 VSF982770 WCB982770 WLX982770 WVT982770 JH65314 TD65314 ACZ65314 AMV65314 AWR65314 BGN65314 BQJ65314 CAF65314 CKB65314 CTX65314 DDT65314 DNP65314 DXL65314 EHH65314 ERD65314 FAZ65314 FKV65314 FUR65314 GEN65314 GOJ65314 GYF65314 HIB65314 HRX65314 IBT65314 ILP65314 IVL65314 JFH65314 JPD65314 JYZ65314 KIV65314 KSR65314 LCN65314 LMJ65314 LWF65314 MGB65314 MPX65314 MZT65314 NJP65314 NTL65314 ODH65314 OND65314 OWZ65314 PGV65314 PQR65314 QAN65314 QKJ65314 QUF65314 REB65314 RNX65314 RXT65314 SHP65314 SRL65314 TBH65314 TLD65314 TUZ65314 UEV65314 UOR65314 UYN65314 VIJ65314 VSF65314 WCB65314 WLX65314 WVT65314 JH130850 TD130850 ACZ130850 AMV130850 AWR130850 BGN130850 BQJ130850 CAF130850 CKB130850 CTX130850 DDT130850 DNP130850 DXL130850 EHH130850 ERD130850 FAZ130850 FKV130850 FUR130850 GEN130850 GOJ130850 GYF130850 HIB130850 HRX130850 IBT130850 ILP130850 IVL130850 JFH130850 JPD130850 JYZ130850 KIV130850 KSR130850 LCN130850 LMJ130850 LWF130850 MGB130850 MPX130850 MZT130850 NJP130850 NTL130850 ODH130850 OND130850 OWZ130850 PGV130850 PQR130850 QAN130850 QKJ130850 QUF130850 REB130850 RNX130850 RXT130850 SHP130850 SRL130850 TBH130850 TLD130850 TUZ130850 UEV130850 UOR130850 UYN130850 VIJ130850 VSF130850 WCB130850 WLX130850 WVT130850 JH196386 TD196386 ACZ196386 AMV196386 AWR196386 BGN196386 BQJ196386 CAF196386 CKB196386 CTX196386 DDT196386 DNP196386 DXL196386 EHH196386 ERD196386 FAZ196386 FKV196386 FUR196386 GEN196386 GOJ196386 GYF196386 HIB196386 HRX196386 IBT196386 ILP196386 IVL196386 JFH196386 JPD196386 JYZ196386 KIV196386 KSR196386 LCN196386 LMJ196386 LWF196386 MGB196386 MPX196386 MZT196386 NJP196386 NTL196386 ODH196386 OND196386 OWZ196386 PGV196386 PQR196386 QAN196386 QKJ196386 QUF196386 REB196386 RNX196386 RXT196386 SHP196386 SRL196386 TBH196386 TLD196386 TUZ196386 UEV196386 UOR196386 UYN196386 VIJ196386 VSF196386 WCB196386 WLX196386 WVT196386 JH261922 TD261922 ACZ261922 AMV261922 AWR261922 BGN261922 BQJ261922 CAF261922 CKB261922 CTX261922 DDT261922 DNP261922 DXL261922 EHH261922 ERD261922 FAZ261922 FKV261922 FUR261922 GEN261922 GOJ261922 GYF261922 HIB261922 HRX261922 IBT261922 ILP261922 IVL261922 JFH261922 JPD261922 JYZ261922 KIV261922 KSR261922 LCN261922 LMJ261922 LWF261922 MGB261922 MPX261922 MZT261922 NJP261922 NTL261922 ODH261922 OND261922 OWZ261922 PGV261922 PQR261922 QAN261922 QKJ261922 QUF261922 REB261922 RNX261922 RXT261922 SHP261922 SRL261922 TBH261922 TLD261922 TUZ261922 UEV261922 UOR261922 UYN261922 VIJ261922 VSF261922 WCB261922 WLX261922 WVT261922 JH327458 TD327458 ACZ327458 AMV327458 AWR327458 BGN327458 BQJ327458 CAF327458 CKB327458 CTX327458 DDT327458 DNP327458 DXL327458 EHH327458 ERD327458 FAZ327458 FKV327458 FUR327458 GEN327458 GOJ327458 GYF327458 HIB327458 HRX327458 IBT327458 ILP327458 IVL327458 JFH327458 JPD327458 JYZ327458 KIV327458 KSR327458 LCN327458 LMJ327458 LWF327458 MGB327458 MPX327458 MZT327458 NJP327458 NTL327458 ODH327458 OND327458 OWZ327458 PGV327458 PQR327458 QAN327458 QKJ327458 QUF327458 REB327458 RNX327458 RXT327458 SHP327458 SRL327458 TBH327458 TLD327458 TUZ327458 UEV327458 UOR327458 UYN327458 VIJ327458 VSF327458 WCB327458 WLX327458 WVT327458 JH392994 TD392994 ACZ392994 AMV392994 AWR392994 BGN392994 BQJ392994 CAF392994 CKB392994 CTX392994 DDT392994 DNP392994 DXL392994 EHH392994 ERD392994 FAZ392994 FKV392994 FUR392994 GEN392994 GOJ392994 GYF392994 HIB392994 HRX392994 IBT392994 ILP392994 IVL392994 JFH392994 JPD392994 JYZ392994 KIV392994 KSR392994 LCN392994 LMJ392994 LWF392994 MGB392994 MPX392994 MZT392994 NJP392994 NTL392994 ODH392994 OND392994 OWZ392994 PGV392994 PQR392994 QAN392994 QKJ392994 QUF392994 REB392994 RNX392994 RXT392994 SHP392994 SRL392994 TBH392994 TLD392994 TUZ392994 UEV392994 UOR392994 UYN392994 VIJ392994 VSF392994 WCB392994 WLX392994 WVT392994 JH458530 TD458530 ACZ458530 AMV458530 AWR458530 BGN458530 BQJ458530 CAF458530 CKB458530 CTX458530 DDT458530 DNP458530 DXL458530 EHH458530 ERD458530 FAZ458530 FKV458530 FUR458530 GEN458530 GOJ458530 GYF458530 HIB458530 HRX458530 IBT458530 ILP458530 IVL458530 JFH458530 JPD458530 JYZ458530 KIV458530 KSR458530 LCN458530 LMJ458530 LWF458530 MGB458530 MPX458530 MZT458530 NJP458530 NTL458530 ODH458530 OND458530 OWZ458530 PGV458530 PQR458530 QAN458530 QKJ458530 QUF458530 REB458530 RNX458530 RXT458530 SHP458530 SRL458530 TBH458530 TLD458530 TUZ458530 UEV458530 UOR458530 UYN458530 VIJ458530 VSF458530 WCB458530 WLX458530 WVT458530 JH524066 TD524066 ACZ524066 AMV524066 AWR524066 BGN524066 BQJ524066 CAF524066 CKB524066 CTX524066 DDT524066 DNP524066 DXL524066 EHH524066 ERD524066 FAZ524066 FKV524066 FUR524066 GEN524066 GOJ524066 GYF524066 HIB524066 HRX524066 IBT524066 ILP524066 IVL524066 JFH524066 JPD524066 JYZ524066 KIV524066 KSR524066 LCN524066 LMJ524066 LWF524066 MGB524066 MPX524066 MZT524066 NJP524066 NTL524066 ODH524066 OND524066 OWZ524066 PGV524066 PQR524066 QAN524066 QKJ524066 QUF524066 REB524066 RNX524066 RXT524066 SHP524066 SRL524066 TBH524066 TLD524066 TUZ524066 UEV524066 UOR524066 UYN524066 VIJ524066 VSF524066 WCB524066 WLX524066 WVT524066 JH589602 TD589602 ACZ589602 AMV589602 AWR589602 BGN589602 BQJ589602 CAF589602 CKB589602 CTX589602 DDT589602 DNP589602 DXL589602 EHH589602 ERD589602 FAZ589602 FKV589602 FUR589602 GEN589602 GOJ589602 GYF589602 HIB589602 HRX589602 IBT589602 ILP589602 IVL589602 JFH589602 JPD589602 JYZ589602 KIV589602 KSR589602 LCN589602 LMJ589602 LWF589602 MGB589602 MPX589602 MZT589602 NJP589602 NTL589602 ODH589602 OND589602 OWZ589602 PGV589602 PQR589602 QAN589602 QKJ589602 QUF589602 REB589602 RNX589602 RXT589602 SHP589602 SRL589602 TBH589602 TLD589602 TUZ589602 UEV589602 UOR589602 UYN589602 VIJ589602 VSF589602 WCB589602 WLX589602 WVT589602 JH655138 TD655138 ACZ655138 AMV655138 AWR655138 BGN655138 BQJ655138 CAF655138 CKB655138 CTX655138 DDT655138 DNP655138 DXL655138 EHH655138 ERD655138 FAZ655138 FKV655138 FUR655138 GEN655138 GOJ655138 GYF655138 HIB655138 HRX655138 IBT655138 ILP655138 IVL655138 JFH655138 JPD655138 JYZ655138 KIV655138 KSR655138 LCN655138 LMJ655138 LWF655138 MGB655138 MPX655138 MZT655138 NJP655138 NTL655138 ODH655138 OND655138 OWZ655138 PGV655138 PQR655138 QAN655138 QKJ655138 QUF655138 REB655138 RNX655138 RXT655138 SHP655138 SRL655138 TBH655138 TLD655138 TUZ655138 UEV655138 UOR655138 UYN655138 VIJ655138 VSF655138 WCB655138 WLX655138 WVT655138 JH720674 TD720674 ACZ720674 AMV720674 AWR720674 BGN720674 BQJ720674 CAF720674 CKB720674 CTX720674 DDT720674 DNP720674 DXL720674 EHH720674 ERD720674 FAZ720674 FKV720674 FUR720674 GEN720674 GOJ720674 GYF720674 HIB720674 HRX720674 IBT720674 ILP720674 IVL720674 JFH720674 JPD720674 JYZ720674 KIV720674 KSR720674 LCN720674 LMJ720674 LWF720674 MGB720674 MPX720674 MZT720674 NJP720674 NTL720674 ODH720674 OND720674 OWZ720674 PGV720674 PQR720674 QAN720674 QKJ720674 QUF720674 REB720674 RNX720674 RXT720674 SHP720674 SRL720674 TBH720674 TLD720674 TUZ720674 UEV720674 UOR720674 UYN720674 VIJ720674 VSF720674 WCB720674 WLX720674 WVT720674 JH786210 TD786210 ACZ786210 AMV786210 AWR786210 BGN786210 BQJ786210 CAF786210 CKB786210 CTX786210 DDT786210 DNP786210 DXL786210 EHH786210 ERD786210 FAZ786210 FKV786210 FUR786210 GEN786210 GOJ786210 GYF786210 HIB786210 HRX786210 IBT786210 ILP786210 IVL786210 JFH786210 JPD786210 JYZ786210 KIV786210 KSR786210 LCN786210 LMJ786210 LWF786210 MGB786210 MPX786210 MZT786210 NJP786210 NTL786210 ODH786210 OND786210 OWZ786210 PGV786210 PQR786210 QAN786210 QKJ786210 QUF786210 REB786210 RNX786210 RXT786210 SHP786210 SRL786210 TBH786210 TLD786210 TUZ786210 UEV786210 UOR786210 UYN786210 VIJ786210 VSF786210 WCB786210 WLX786210 WVT786210 JH851746 TD851746 ACZ851746 AMV851746 AWR851746 BGN851746 BQJ851746 CAF851746 CKB851746 CTX851746 DDT851746 DNP851746 DXL851746 EHH851746 ERD851746 FAZ851746 FKV851746 FUR851746 GEN851746 GOJ851746 GYF851746 HIB851746 HRX851746 IBT851746 ILP851746 IVL851746 JFH851746 JPD851746 JYZ851746 KIV851746 KSR851746 LCN851746 LMJ851746 LWF851746 MGB851746 MPX851746 MZT851746 NJP851746 NTL851746 ODH851746 OND851746 OWZ851746 PGV851746 PQR851746 QAN851746 QKJ851746 QUF851746 REB851746 RNX851746 RXT851746 SHP851746 SRL851746 TBH851746 TLD851746 TUZ851746 UEV851746 UOR851746 UYN851746 VIJ851746 VSF851746 WCB851746 WLX851746 WVT851746 JH917282 TD917282 ACZ917282 AMV917282 AWR917282 BGN917282 BQJ917282 CAF917282 CKB917282 CTX917282 DDT917282 DNP917282 DXL917282 EHH917282 ERD917282 FAZ917282 FKV917282 FUR917282 GEN917282 GOJ917282 GYF917282 HIB917282 HRX917282 IBT917282 ILP917282 IVL917282 JFH917282 JPD917282 JYZ917282 KIV917282 KSR917282 LCN917282 LMJ917282 LWF917282 MGB917282 MPX917282 MZT917282 NJP917282 NTL917282 ODH917282 OND917282 OWZ917282 PGV917282 PQR917282 QAN917282 QKJ917282 QUF917282 REB917282 RNX917282 RXT917282 SHP917282 SRL917282 TBH917282 TLD917282 TUZ917282 UEV917282 UOR917282 UYN917282 VIJ917282 VSF917282 WCB917282 WLX917282 WVT917282 JH982818 TD982818 ACZ982818 AMV982818 AWR982818 BGN982818 BQJ982818 CAF982818 CKB982818 CTX982818 DDT982818 DNP982818 DXL982818 EHH982818 ERD982818 FAZ982818 FKV982818 FUR982818 GEN982818 GOJ982818 GYF982818 HIB982818 HRX982818 IBT982818 ILP982818 IVL982818 JFH982818 JPD982818 JYZ982818 KIV982818 KSR982818 LCN982818 LMJ982818 LWF982818 MGB982818 MPX982818 MZT982818 NJP982818 NTL982818 ODH982818 OND982818 OWZ982818 PGV982818 PQR982818 QAN982818 QKJ982818 QUF982818 REB982818 RNX982818 RXT982818 SHP982818 SRL982818 TBH982818 TLD982818 TUZ982818 UEV982818 UOR982818 UYN982818 VIJ982818 VSF982818 WCB982818 WLX982818 WVT982818 JH65311 TD65311 ACZ65311 AMV65311 AWR65311 BGN65311 BQJ65311 CAF65311 CKB65311 CTX65311 DDT65311 DNP65311 DXL65311 EHH65311 ERD65311 FAZ65311 FKV65311 FUR65311 GEN65311 GOJ65311 GYF65311 HIB65311 HRX65311 IBT65311 ILP65311 IVL65311 JFH65311 JPD65311 JYZ65311 KIV65311 KSR65311 LCN65311 LMJ65311 LWF65311 MGB65311 MPX65311 MZT65311 NJP65311 NTL65311 ODH65311 OND65311 OWZ65311 PGV65311 PQR65311 QAN65311 QKJ65311 QUF65311 REB65311 RNX65311 RXT65311 SHP65311 SRL65311 TBH65311 TLD65311 TUZ65311 UEV65311 UOR65311 UYN65311 VIJ65311 VSF65311 WCB65311 WLX65311 WVT65311 JH130847 TD130847 ACZ130847 AMV130847 AWR130847 BGN130847 BQJ130847 CAF130847 CKB130847 CTX130847 DDT130847 DNP130847 DXL130847 EHH130847 ERD130847 FAZ130847 FKV130847 FUR130847 GEN130847 GOJ130847 GYF130847 HIB130847 HRX130847 IBT130847 ILP130847 IVL130847 JFH130847 JPD130847 JYZ130847 KIV130847 KSR130847 LCN130847 LMJ130847 LWF130847 MGB130847 MPX130847 MZT130847 NJP130847 NTL130847 ODH130847 OND130847 OWZ130847 PGV130847 PQR130847 QAN130847 QKJ130847 QUF130847 REB130847 RNX130847 RXT130847 SHP130847 SRL130847 TBH130847 TLD130847 TUZ130847 UEV130847 UOR130847 UYN130847 VIJ130847 VSF130847 WCB130847 WLX130847 WVT130847 JH196383 TD196383 ACZ196383 AMV196383 AWR196383 BGN196383 BQJ196383 CAF196383 CKB196383 CTX196383 DDT196383 DNP196383 DXL196383 EHH196383 ERD196383 FAZ196383 FKV196383 FUR196383 GEN196383 GOJ196383 GYF196383 HIB196383 HRX196383 IBT196383 ILP196383 IVL196383 JFH196383 JPD196383 JYZ196383 KIV196383 KSR196383 LCN196383 LMJ196383 LWF196383 MGB196383 MPX196383 MZT196383 NJP196383 NTL196383 ODH196383 OND196383 OWZ196383 PGV196383 PQR196383 QAN196383 QKJ196383 QUF196383 REB196383 RNX196383 RXT196383 SHP196383 SRL196383 TBH196383 TLD196383 TUZ196383 UEV196383 UOR196383 UYN196383 VIJ196383 VSF196383 WCB196383 WLX196383 WVT196383 JH261919 TD261919 ACZ261919 AMV261919 AWR261919 BGN261919 BQJ261919 CAF261919 CKB261919 CTX261919 DDT261919 DNP261919 DXL261919 EHH261919 ERD261919 FAZ261919 FKV261919 FUR261919 GEN261919 GOJ261919 GYF261919 HIB261919 HRX261919 IBT261919 ILP261919 IVL261919 JFH261919 JPD261919 JYZ261919 KIV261919 KSR261919 LCN261919 LMJ261919 LWF261919 MGB261919 MPX261919 MZT261919 NJP261919 NTL261919 ODH261919 OND261919 OWZ261919 PGV261919 PQR261919 QAN261919 QKJ261919 QUF261919 REB261919 RNX261919 RXT261919 SHP261919 SRL261919 TBH261919 TLD261919 TUZ261919 UEV261919 UOR261919 UYN261919 VIJ261919 VSF261919 WCB261919 WLX261919 WVT261919 JH327455 TD327455 ACZ327455 AMV327455 AWR327455 BGN327455 BQJ327455 CAF327455 CKB327455 CTX327455 DDT327455 DNP327455 DXL327455 EHH327455 ERD327455 FAZ327455 FKV327455 FUR327455 GEN327455 GOJ327455 GYF327455 HIB327455 HRX327455 IBT327455 ILP327455 IVL327455 JFH327455 JPD327455 JYZ327455 KIV327455 KSR327455 LCN327455 LMJ327455 LWF327455 MGB327455 MPX327455 MZT327455 NJP327455 NTL327455 ODH327455 OND327455 OWZ327455 PGV327455 PQR327455 QAN327455 QKJ327455 QUF327455 REB327455 RNX327455 RXT327455 SHP327455 SRL327455 TBH327455 TLD327455 TUZ327455 UEV327455 UOR327455 UYN327455 VIJ327455 VSF327455 WCB327455 WLX327455 WVT327455 JH392991 TD392991 ACZ392991 AMV392991 AWR392991 BGN392991 BQJ392991 CAF392991 CKB392991 CTX392991 DDT392991 DNP392991 DXL392991 EHH392991 ERD392991 FAZ392991 FKV392991 FUR392991 GEN392991 GOJ392991 GYF392991 HIB392991 HRX392991 IBT392991 ILP392991 IVL392991 JFH392991 JPD392991 JYZ392991 KIV392991 KSR392991 LCN392991 LMJ392991 LWF392991 MGB392991 MPX392991 MZT392991 NJP392991 NTL392991 ODH392991 OND392991 OWZ392991 PGV392991 PQR392991 QAN392991 QKJ392991 QUF392991 REB392991 RNX392991 RXT392991 SHP392991 SRL392991 TBH392991 TLD392991 TUZ392991 UEV392991 UOR392991 UYN392991 VIJ392991 VSF392991 WCB392991 WLX392991 WVT392991 JH458527 TD458527 ACZ458527 AMV458527 AWR458527 BGN458527 BQJ458527 CAF458527 CKB458527 CTX458527 DDT458527 DNP458527 DXL458527 EHH458527 ERD458527 FAZ458527 FKV458527 FUR458527 GEN458527 GOJ458527 GYF458527 HIB458527 HRX458527 IBT458527 ILP458527 IVL458527 JFH458527 JPD458527 JYZ458527 KIV458527 KSR458527 LCN458527 LMJ458527 LWF458527 MGB458527 MPX458527 MZT458527 NJP458527 NTL458527 ODH458527 OND458527 OWZ458527 PGV458527 PQR458527 QAN458527 QKJ458527 QUF458527 REB458527 RNX458527 RXT458527 SHP458527 SRL458527 TBH458527 TLD458527 TUZ458527 UEV458527 UOR458527 UYN458527 VIJ458527 VSF458527 WCB458527 WLX458527 WVT458527 JH524063 TD524063 ACZ524063 AMV524063 AWR524063 BGN524063 BQJ524063 CAF524063 CKB524063 CTX524063 DDT524063 DNP524063 DXL524063 EHH524063 ERD524063 FAZ524063 FKV524063 FUR524063 GEN524063 GOJ524063 GYF524063 HIB524063 HRX524063 IBT524063 ILP524063 IVL524063 JFH524063 JPD524063 JYZ524063 KIV524063 KSR524063 LCN524063 LMJ524063 LWF524063 MGB524063 MPX524063 MZT524063 NJP524063 NTL524063 ODH524063 OND524063 OWZ524063 PGV524063 PQR524063 QAN524063 QKJ524063 QUF524063 REB524063 RNX524063 RXT524063 SHP524063 SRL524063 TBH524063 TLD524063 TUZ524063 UEV524063 UOR524063 UYN524063 VIJ524063 VSF524063 WCB524063 WLX524063 WVT524063 JH589599 TD589599 ACZ589599 AMV589599 AWR589599 BGN589599 BQJ589599 CAF589599 CKB589599 CTX589599 DDT589599 DNP589599 DXL589599 EHH589599 ERD589599 FAZ589599 FKV589599 FUR589599 GEN589599 GOJ589599 GYF589599 HIB589599 HRX589599 IBT589599 ILP589599 IVL589599 JFH589599 JPD589599 JYZ589599 KIV589599 KSR589599 LCN589599 LMJ589599 LWF589599 MGB589599 MPX589599 MZT589599 NJP589599 NTL589599 ODH589599 OND589599 OWZ589599 PGV589599 PQR589599 QAN589599 QKJ589599 QUF589599 REB589599 RNX589599 RXT589599 SHP589599 SRL589599 TBH589599 TLD589599 TUZ589599 UEV589599 UOR589599 UYN589599 VIJ589599 VSF589599 WCB589599 WLX589599 WVT589599 JH655135 TD655135 ACZ655135 AMV655135 AWR655135 BGN655135 BQJ655135 CAF655135 CKB655135 CTX655135 DDT655135 DNP655135 DXL655135 EHH655135 ERD655135 FAZ655135 FKV655135 FUR655135 GEN655135 GOJ655135 GYF655135 HIB655135 HRX655135 IBT655135 ILP655135 IVL655135 JFH655135 JPD655135 JYZ655135 KIV655135 KSR655135 LCN655135 LMJ655135 LWF655135 MGB655135 MPX655135 MZT655135 NJP655135 NTL655135 ODH655135 OND655135 OWZ655135 PGV655135 PQR655135 QAN655135 QKJ655135 QUF655135 REB655135 RNX655135 RXT655135 SHP655135 SRL655135 TBH655135 TLD655135 TUZ655135 UEV655135 UOR655135 UYN655135 VIJ655135 VSF655135 WCB655135 WLX655135 WVT655135 JH720671 TD720671 ACZ720671 AMV720671 AWR720671 BGN720671 BQJ720671 CAF720671 CKB720671 CTX720671 DDT720671 DNP720671 DXL720671 EHH720671 ERD720671 FAZ720671 FKV720671 FUR720671 GEN720671 GOJ720671 GYF720671 HIB720671 HRX720671 IBT720671 ILP720671 IVL720671 JFH720671 JPD720671 JYZ720671 KIV720671 KSR720671 LCN720671 LMJ720671 LWF720671 MGB720671 MPX720671 MZT720671 NJP720671 NTL720671 ODH720671 OND720671 OWZ720671 PGV720671 PQR720671 QAN720671 QKJ720671 QUF720671 REB720671 RNX720671 RXT720671 SHP720671 SRL720671 TBH720671 TLD720671 TUZ720671 UEV720671 UOR720671 UYN720671 VIJ720671 VSF720671 WCB720671 WLX720671 WVT720671 JH786207 TD786207 ACZ786207 AMV786207 AWR786207 BGN786207 BQJ786207 CAF786207 CKB786207 CTX786207 DDT786207 DNP786207 DXL786207 EHH786207 ERD786207 FAZ786207 FKV786207 FUR786207 GEN786207 GOJ786207 GYF786207 HIB786207 HRX786207 IBT786207 ILP786207 IVL786207 JFH786207 JPD786207 JYZ786207 KIV786207 KSR786207 LCN786207 LMJ786207 LWF786207 MGB786207 MPX786207 MZT786207 NJP786207 NTL786207 ODH786207 OND786207 OWZ786207 PGV786207 PQR786207 QAN786207 QKJ786207 QUF786207 REB786207 RNX786207 RXT786207 SHP786207 SRL786207 TBH786207 TLD786207 TUZ786207 UEV786207 UOR786207 UYN786207 VIJ786207 VSF786207 WCB786207 WLX786207 WVT786207 JH851743 TD851743 ACZ851743 AMV851743 AWR851743 BGN851743 BQJ851743 CAF851743 CKB851743 CTX851743 DDT851743 DNP851743 DXL851743 EHH851743 ERD851743 FAZ851743 FKV851743 FUR851743 GEN851743 GOJ851743 GYF851743 HIB851743 HRX851743 IBT851743 ILP851743 IVL851743 JFH851743 JPD851743 JYZ851743 KIV851743 KSR851743 LCN851743 LMJ851743 LWF851743 MGB851743 MPX851743 MZT851743 NJP851743 NTL851743 ODH851743 OND851743 OWZ851743 PGV851743 PQR851743 QAN851743 QKJ851743 QUF851743 REB851743 RNX851743 RXT851743 SHP851743 SRL851743 TBH851743 TLD851743 TUZ851743 UEV851743 UOR851743 UYN851743 VIJ851743 VSF851743 WCB851743 WLX851743 WVT851743 JH917279 TD917279 ACZ917279 AMV917279 AWR917279 BGN917279 BQJ917279 CAF917279 CKB917279 CTX917279 DDT917279 DNP917279 DXL917279 EHH917279 ERD917279 FAZ917279 FKV917279 FUR917279 GEN917279 GOJ917279 GYF917279 HIB917279 HRX917279 IBT917279 ILP917279 IVL917279 JFH917279 JPD917279 JYZ917279 KIV917279 KSR917279 LCN917279 LMJ917279 LWF917279 MGB917279 MPX917279 MZT917279 NJP917279 NTL917279 ODH917279 OND917279 OWZ917279 PGV917279 PQR917279 QAN917279 QKJ917279 QUF917279 REB917279 RNX917279 RXT917279 SHP917279 SRL917279 TBH917279 TLD917279 TUZ917279 UEV917279 UOR917279 UYN917279 VIJ917279 VSF917279 WCB917279 WLX917279 WVT917279 JH982815 TD982815 ACZ982815 AMV982815 AWR982815 BGN982815 BQJ982815 CAF982815 CKB982815 CTX982815 DDT982815 DNP982815 DXL982815 EHH982815 ERD982815 FAZ982815 FKV982815 FUR982815 GEN982815 GOJ982815 GYF982815 HIB982815 HRX982815 IBT982815 ILP982815 IVL982815 JFH982815 JPD982815 JYZ982815 KIV982815 KSR982815 LCN982815 LMJ982815 LWF982815 MGB982815 MPX982815 MZT982815 NJP982815 NTL982815 ODH982815 OND982815 OWZ982815 PGV982815 PQR982815 QAN982815 QKJ982815 QUF982815 REB982815 RNX982815 RXT982815 SHP982815 SRL982815 TBH982815 TLD982815 TUZ982815 UEV982815 UOR982815 UYN982815 VIJ982815 VSF982815 WCB982815 WLX982815 WVT982815 H982815 H917279 H851743 H786207 H720671 H655135 H589599 H524063 H458527 H392991 H327455 H261919 H196383 H130847 H65311 H982818 H917282 H851746 H786210 H720674 H655138 H589602 H524066 H458530 H392994 H327458 H261922 H196386 H130850 H65314 H982770 H917234 H851698 H786162 H720626 H655090 H589554 H524018 H458482 H392946 H327410 H261874 H196338 H130802 H65266 H982775 H917239 H851703 H786167 H720631 H655095 H589559 H524023 H458487 H392951 H327415 H261879 H196343 H130807 H65271 H982707 H917171 H851635 H786099 H720563 H655027 H589491 H523955 H458419 H392883 H327347 H261811 H196275 H130739 H65203 H982717 H917181 H851645 H786109 H720573 H655037 H589501 H523965 H458429 H392893 H327357 H261821 H196285 H130749 H65213">
      <formula1>"Homeopathic,Ayurvedic"</formula1>
    </dataValidation>
    <dataValidation type="whole" operator="greaterThanOrEqual" showInputMessage="1" showErrorMessage="1" errorTitle="ફકત આંકડા" error="ફકત આંકડા જ એન્ટર કરવા " promptTitle="ફકત આંકડા" prompt="ફકત આંકડા જ એન્ટર કરવા " sqref="KO65213 UK65213 AEG65213 AOC65213 AXY65213 BHU65213 BRQ65213 CBM65213 CLI65213 CVE65213 DFA65213 DOW65213 DYS65213 EIO65213 ESK65213 FCG65213 FMC65213 FVY65213 GFU65213 GPQ65213 GZM65213 HJI65213 HTE65213 IDA65213 IMW65213 IWS65213 JGO65213 JQK65213 KAG65213 KKC65213 KTY65213 LDU65213 LNQ65213 LXM65213 MHI65213 MRE65213 NBA65213 NKW65213 NUS65213 OEO65213 OOK65213 OYG65213 PIC65213 PRY65213 QBU65213 QLQ65213 QVM65213 RFI65213 RPE65213 RZA65213 SIW65213 SSS65213 TCO65213 TMK65213 TWG65213 UGC65213 UPY65213 UZU65213 VJQ65213 VTM65213 WDI65213 WNE65213 WXA65213 KO130749 UK130749 AEG130749 AOC130749 AXY130749 BHU130749 BRQ130749 CBM130749 CLI130749 CVE130749 DFA130749 DOW130749 DYS130749 EIO130749 ESK130749 FCG130749 FMC130749 FVY130749 GFU130749 GPQ130749 GZM130749 HJI130749 HTE130749 IDA130749 IMW130749 IWS130749 JGO130749 JQK130749 KAG130749 KKC130749 KTY130749 LDU130749 LNQ130749 LXM130749 MHI130749 MRE130749 NBA130749 NKW130749 NUS130749 OEO130749 OOK130749 OYG130749 PIC130749 PRY130749 QBU130749 QLQ130749 QVM130749 RFI130749 RPE130749 RZA130749 SIW130749 SSS130749 TCO130749 TMK130749 TWG130749 UGC130749 UPY130749 UZU130749 VJQ130749 VTM130749 WDI130749 WNE130749 WXA130749 KO196285 UK196285 AEG196285 AOC196285 AXY196285 BHU196285 BRQ196285 CBM196285 CLI196285 CVE196285 DFA196285 DOW196285 DYS196285 EIO196285 ESK196285 FCG196285 FMC196285 FVY196285 GFU196285 GPQ196285 GZM196285 HJI196285 HTE196285 IDA196285 IMW196285 IWS196285 JGO196285 JQK196285 KAG196285 KKC196285 KTY196285 LDU196285 LNQ196285 LXM196285 MHI196285 MRE196285 NBA196285 NKW196285 NUS196285 OEO196285 OOK196285 OYG196285 PIC196285 PRY196285 QBU196285 QLQ196285 QVM196285 RFI196285 RPE196285 RZA196285 SIW196285 SSS196285 TCO196285 TMK196285 TWG196285 UGC196285 UPY196285 UZU196285 VJQ196285 VTM196285 WDI196285 WNE196285 WXA196285 KO261821 UK261821 AEG261821 AOC261821 AXY261821 BHU261821 BRQ261821 CBM261821 CLI261821 CVE261821 DFA261821 DOW261821 DYS261821 EIO261821 ESK261821 FCG261821 FMC261821 FVY261821 GFU261821 GPQ261821 GZM261821 HJI261821 HTE261821 IDA261821 IMW261821 IWS261821 JGO261821 JQK261821 KAG261821 KKC261821 KTY261821 LDU261821 LNQ261821 LXM261821 MHI261821 MRE261821 NBA261821 NKW261821 NUS261821 OEO261821 OOK261821 OYG261821 PIC261821 PRY261821 QBU261821 QLQ261821 QVM261821 RFI261821 RPE261821 RZA261821 SIW261821 SSS261821 TCO261821 TMK261821 TWG261821 UGC261821 UPY261821 UZU261821 VJQ261821 VTM261821 WDI261821 WNE261821 WXA261821 KO327357 UK327357 AEG327357 AOC327357 AXY327357 BHU327357 BRQ327357 CBM327357 CLI327357 CVE327357 DFA327357 DOW327357 DYS327357 EIO327357 ESK327357 FCG327357 FMC327357 FVY327357 GFU327357 GPQ327357 GZM327357 HJI327357 HTE327357 IDA327357 IMW327357 IWS327357 JGO327357 JQK327357 KAG327357 KKC327357 KTY327357 LDU327357 LNQ327357 LXM327357 MHI327357 MRE327357 NBA327357 NKW327357 NUS327357 OEO327357 OOK327357 OYG327357 PIC327357 PRY327357 QBU327357 QLQ327357 QVM327357 RFI327357 RPE327357 RZA327357 SIW327357 SSS327357 TCO327357 TMK327357 TWG327357 UGC327357 UPY327357 UZU327357 VJQ327357 VTM327357 WDI327357 WNE327357 WXA327357 KO392893 UK392893 AEG392893 AOC392893 AXY392893 BHU392893 BRQ392893 CBM392893 CLI392893 CVE392893 DFA392893 DOW392893 DYS392893 EIO392893 ESK392893 FCG392893 FMC392893 FVY392893 GFU392893 GPQ392893 GZM392893 HJI392893 HTE392893 IDA392893 IMW392893 IWS392893 JGO392893 JQK392893 KAG392893 KKC392893 KTY392893 LDU392893 LNQ392893 LXM392893 MHI392893 MRE392893 NBA392893 NKW392893 NUS392893 OEO392893 OOK392893 OYG392893 PIC392893 PRY392893 QBU392893 QLQ392893 QVM392893 RFI392893 RPE392893 RZA392893 SIW392893 SSS392893 TCO392893 TMK392893 TWG392893 UGC392893 UPY392893 UZU392893 VJQ392893 VTM392893 WDI392893 WNE392893 WXA392893 KO458429 UK458429 AEG458429 AOC458429 AXY458429 BHU458429 BRQ458429 CBM458429 CLI458429 CVE458429 DFA458429 DOW458429 DYS458429 EIO458429 ESK458429 FCG458429 FMC458429 FVY458429 GFU458429 GPQ458429 GZM458429 HJI458429 HTE458429 IDA458429 IMW458429 IWS458429 JGO458429 JQK458429 KAG458429 KKC458429 KTY458429 LDU458429 LNQ458429 LXM458429 MHI458429 MRE458429 NBA458429 NKW458429 NUS458429 OEO458429 OOK458429 OYG458429 PIC458429 PRY458429 QBU458429 QLQ458429 QVM458429 RFI458429 RPE458429 RZA458429 SIW458429 SSS458429 TCO458429 TMK458429 TWG458429 UGC458429 UPY458429 UZU458429 VJQ458429 VTM458429 WDI458429 WNE458429 WXA458429 KO523965 UK523965 AEG523965 AOC523965 AXY523965 BHU523965 BRQ523965 CBM523965 CLI523965 CVE523965 DFA523965 DOW523965 DYS523965 EIO523965 ESK523965 FCG523965 FMC523965 FVY523965 GFU523965 GPQ523965 GZM523965 HJI523965 HTE523965 IDA523965 IMW523965 IWS523965 JGO523965 JQK523965 KAG523965 KKC523965 KTY523965 LDU523965 LNQ523965 LXM523965 MHI523965 MRE523965 NBA523965 NKW523965 NUS523965 OEO523965 OOK523965 OYG523965 PIC523965 PRY523965 QBU523965 QLQ523965 QVM523965 RFI523965 RPE523965 RZA523965 SIW523965 SSS523965 TCO523965 TMK523965 TWG523965 UGC523965 UPY523965 UZU523965 VJQ523965 VTM523965 WDI523965 WNE523965 WXA523965 KO589501 UK589501 AEG589501 AOC589501 AXY589501 BHU589501 BRQ589501 CBM589501 CLI589501 CVE589501 DFA589501 DOW589501 DYS589501 EIO589501 ESK589501 FCG589501 FMC589501 FVY589501 GFU589501 GPQ589501 GZM589501 HJI589501 HTE589501 IDA589501 IMW589501 IWS589501 JGO589501 JQK589501 KAG589501 KKC589501 KTY589501 LDU589501 LNQ589501 LXM589501 MHI589501 MRE589501 NBA589501 NKW589501 NUS589501 OEO589501 OOK589501 OYG589501 PIC589501 PRY589501 QBU589501 QLQ589501 QVM589501 RFI589501 RPE589501 RZA589501 SIW589501 SSS589501 TCO589501 TMK589501 TWG589501 UGC589501 UPY589501 UZU589501 VJQ589501 VTM589501 WDI589501 WNE589501 WXA589501 KO655037 UK655037 AEG655037 AOC655037 AXY655037 BHU655037 BRQ655037 CBM655037 CLI655037 CVE655037 DFA655037 DOW655037 DYS655037 EIO655037 ESK655037 FCG655037 FMC655037 FVY655037 GFU655037 GPQ655037 GZM655037 HJI655037 HTE655037 IDA655037 IMW655037 IWS655037 JGO655037 JQK655037 KAG655037 KKC655037 KTY655037 LDU655037 LNQ655037 LXM655037 MHI655037 MRE655037 NBA655037 NKW655037 NUS655037 OEO655037 OOK655037 OYG655037 PIC655037 PRY655037 QBU655037 QLQ655037 QVM655037 RFI655037 RPE655037 RZA655037 SIW655037 SSS655037 TCO655037 TMK655037 TWG655037 UGC655037 UPY655037 UZU655037 VJQ655037 VTM655037 WDI655037 WNE655037 WXA655037 KO720573 UK720573 AEG720573 AOC720573 AXY720573 BHU720573 BRQ720573 CBM720573 CLI720573 CVE720573 DFA720573 DOW720573 DYS720573 EIO720573 ESK720573 FCG720573 FMC720573 FVY720573 GFU720573 GPQ720573 GZM720573 HJI720573 HTE720573 IDA720573 IMW720573 IWS720573 JGO720573 JQK720573 KAG720573 KKC720573 KTY720573 LDU720573 LNQ720573 LXM720573 MHI720573 MRE720573 NBA720573 NKW720573 NUS720573 OEO720573 OOK720573 OYG720573 PIC720573 PRY720573 QBU720573 QLQ720573 QVM720573 RFI720573 RPE720573 RZA720573 SIW720573 SSS720573 TCO720573 TMK720573 TWG720573 UGC720573 UPY720573 UZU720573 VJQ720573 VTM720573 WDI720573 WNE720573 WXA720573 KO786109 UK786109 AEG786109 AOC786109 AXY786109 BHU786109 BRQ786109 CBM786109 CLI786109 CVE786109 DFA786109 DOW786109 DYS786109 EIO786109 ESK786109 FCG786109 FMC786109 FVY786109 GFU786109 GPQ786109 GZM786109 HJI786109 HTE786109 IDA786109 IMW786109 IWS786109 JGO786109 JQK786109 KAG786109 KKC786109 KTY786109 LDU786109 LNQ786109 LXM786109 MHI786109 MRE786109 NBA786109 NKW786109 NUS786109 OEO786109 OOK786109 OYG786109 PIC786109 PRY786109 QBU786109 QLQ786109 QVM786109 RFI786109 RPE786109 RZA786109 SIW786109 SSS786109 TCO786109 TMK786109 TWG786109 UGC786109 UPY786109 UZU786109 VJQ786109 VTM786109 WDI786109 WNE786109 WXA786109 KO851645 UK851645 AEG851645 AOC851645 AXY851645 BHU851645 BRQ851645 CBM851645 CLI851645 CVE851645 DFA851645 DOW851645 DYS851645 EIO851645 ESK851645 FCG851645 FMC851645 FVY851645 GFU851645 GPQ851645 GZM851645 HJI851645 HTE851645 IDA851645 IMW851645 IWS851645 JGO851645 JQK851645 KAG851645 KKC851645 KTY851645 LDU851645 LNQ851645 LXM851645 MHI851645 MRE851645 NBA851645 NKW851645 NUS851645 OEO851645 OOK851645 OYG851645 PIC851645 PRY851645 QBU851645 QLQ851645 QVM851645 RFI851645 RPE851645 RZA851645 SIW851645 SSS851645 TCO851645 TMK851645 TWG851645 UGC851645 UPY851645 UZU851645 VJQ851645 VTM851645 WDI851645 WNE851645 WXA851645 KO917181 UK917181 AEG917181 AOC917181 AXY917181 BHU917181 BRQ917181 CBM917181 CLI917181 CVE917181 DFA917181 DOW917181 DYS917181 EIO917181 ESK917181 FCG917181 FMC917181 FVY917181 GFU917181 GPQ917181 GZM917181 HJI917181 HTE917181 IDA917181 IMW917181 IWS917181 JGO917181 JQK917181 KAG917181 KKC917181 KTY917181 LDU917181 LNQ917181 LXM917181 MHI917181 MRE917181 NBA917181 NKW917181 NUS917181 OEO917181 OOK917181 OYG917181 PIC917181 PRY917181 QBU917181 QLQ917181 QVM917181 RFI917181 RPE917181 RZA917181 SIW917181 SSS917181 TCO917181 TMK917181 TWG917181 UGC917181 UPY917181 UZU917181 VJQ917181 VTM917181 WDI917181 WNE917181 WXA917181 KO982717 UK982717 AEG982717 AOC982717 AXY982717 BHU982717 BRQ982717 CBM982717 CLI982717 CVE982717 DFA982717 DOW982717 DYS982717 EIO982717 ESK982717 FCG982717 FMC982717 FVY982717 GFU982717 GPQ982717 GZM982717 HJI982717 HTE982717 IDA982717 IMW982717 IWS982717 JGO982717 JQK982717 KAG982717 KKC982717 KTY982717 LDU982717 LNQ982717 LXM982717 MHI982717 MRE982717 NBA982717 NKW982717 NUS982717 OEO982717 OOK982717 OYG982717 PIC982717 PRY982717 QBU982717 QLQ982717 QVM982717 RFI982717 RPE982717 RZA982717 SIW982717 SSS982717 TCO982717 TMK982717 TWG982717 UGC982717 UPY982717 UZU982717 VJQ982717 VTM982717 WDI982717 WNE982717 WXA982717 AW982717 AW917181 AW851645 AW786109 AW720573 AW655037 AW589501 AW523965 AW458429 AW392893 AW327357 AW261821 AW196285 AW130749 AW65213">
      <formula1>0</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PHC (below Block level)</vt:lpstr>
      <vt:lpstr>CHC (or Block level facility)</vt:lpstr>
      <vt:lpstr>SDH-DH (above Block level)</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kruti shah</dc:creator>
  <cp:lastModifiedBy>Shikha</cp:lastModifiedBy>
  <dcterms:created xsi:type="dcterms:W3CDTF">2014-03-03T11:01:04Z</dcterms:created>
  <dcterms:modified xsi:type="dcterms:W3CDTF">2017-09-21T13:18:32Z</dcterms:modified>
</cp:coreProperties>
</file>